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21" windowWidth="24240" windowHeight="7530" tabRatio="808" activeTab="1"/>
  </bookViews>
  <sheets>
    <sheet name="Enfoque de Género" sheetId="1" r:id="rId1"/>
    <sheet name="Enfoque de Género enero agosto" sheetId="2" r:id="rId2"/>
  </sheets>
  <definedNames>
    <definedName name="_xlnm.Print_Area" localSheetId="0">'Enfoque de Género'!$A$1:$R$33</definedName>
    <definedName name="_xlnm.Print_Area" localSheetId="1">'Enfoque de Género enero agosto'!$A$1:$R$33</definedName>
    <definedName name="_xlnm.Print_Titles" localSheetId="0">'Enfoque de Género'!$1:$3</definedName>
    <definedName name="_xlnm.Print_Titles" localSheetId="1">'Enfoque de Género enero agosto'!$1:$3</definedName>
  </definedNames>
  <calcPr fullCalcOnLoad="1"/>
</workbook>
</file>

<file path=xl/sharedStrings.xml><?xml version="1.0" encoding="utf-8"?>
<sst xmlns="http://schemas.openxmlformats.org/spreadsheetml/2006/main" count="133" uniqueCount="63">
  <si>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</si>
  <si>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</si>
  <si>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</si>
  <si>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</si>
  <si>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</si>
  <si>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</si>
  <si>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</si>
  <si>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</si>
  <si>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</si>
  <si>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</si>
  <si>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</si>
  <si>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</si>
  <si>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</si>
  <si>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</si>
  <si>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</si>
  <si>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</si>
  <si>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</si>
  <si>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</si>
  <si>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</si>
  <si>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</si>
  <si>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</si>
  <si>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</si>
  <si>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</si>
  <si>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</si>
  <si>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</si>
  <si>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</si>
  <si>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</si>
  <si>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</si>
  <si>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</si>
  <si>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</si>
  <si>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</si>
  <si>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</si>
  <si>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</si>
  <si>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0 hasta Menores de 13 años
(Niñez)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</si>
  <si>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</si>
  <si>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</si>
  <si>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</si>
  <si>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</si>
  <si>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</si>
  <si>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</si>
  <si>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</si>
  <si>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</si>
  <si>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</si>
  <si>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</si>
  <si>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</si>
  <si>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La meta respecto a este producto es constante mes a mes debido a que el otorgamiento de prestaciones es mensual.</t>
  </si>
  <si>
    <t>14 hasta 30 años
(Juventud)</t>
  </si>
  <si>
    <t>Mayores de 31 hasta 60 años
(Adultos)</t>
  </si>
  <si>
    <t>Mayores de 61 años
(Tercera Edad)</t>
  </si>
  <si>
    <t>8</t>
  </si>
  <si>
    <t>2</t>
  </si>
  <si>
    <t>enero a agosto</t>
  </si>
  <si>
    <t>Niños con habilidades, conocimientos y competencias desarrolladas</t>
  </si>
  <si>
    <t>MUNICIPALIDAD DE SAN PEDRO AYAMPUC</t>
  </si>
  <si>
    <t>07 DE SEPTIEMBRE DE 2016</t>
  </si>
  <si>
    <t>3</t>
  </si>
  <si>
    <t>SERVICIOS PUBLICOS</t>
  </si>
  <si>
    <t>CONSERVACION Y MEJORAMIENTO SISTEMA DE AGUA POTABLE Y DE DRENAJE EN EL MUNICIPIO DE SAN PEDRO AYAMPUC</t>
  </si>
  <si>
    <t>sin obra</t>
  </si>
  <si>
    <t>RED VIAL</t>
  </si>
  <si>
    <t>CONSERVACION Y MANTENIMIENTO DE CALLES Y CAMINOS VECINALES ÁREA URBANA U RURAL, MUNICIPIO DE SAN PEDRO AYAMPUC</t>
  </si>
  <si>
    <t>.</t>
  </si>
  <si>
    <t>SIN SUB PROGRAMA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</si>
</sst>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[$-100A]dddd\,\ dd&quot; de &quot;mmmm&quot; de &quot;yyyy"/>
    <numFmt numFmtId="174" formatCode="[$-10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/>
      <top/>
      <bottom style="thin"/>
    </border>
    <border>
      <left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0" fontId="7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31" xfId="0" applyNumberFormat="1" applyFont="1" applyFill="1" applyBorder="1" applyAlignment="1">
      <alignment horizontal="right"/>
    </xf>
    <xf numFmtId="3" fontId="4" fillId="33" borderId="32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172" fontId="5" fillId="33" borderId="33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32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/>
    </xf>
    <xf numFmtId="0" fontId="10" fillId="35" borderId="35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7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right"/>
    </xf>
    <xf numFmtId="0" fontId="5" fillId="33" borderId="31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172" fontId="5" fillId="33" borderId="34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4" xfId="0" applyNumberFormat="1" applyFont="1" applyFill="1" applyBorder="1" applyAlignment="1">
      <alignment horizontal="right"/>
    </xf>
    <xf numFmtId="4" fontId="5" fillId="33" borderId="38" xfId="0" applyNumberFormat="1" applyFont="1" applyFill="1" applyBorder="1" applyAlignment="1">
      <alignment horizontal="right"/>
    </xf>
    <xf numFmtId="4" fontId="5" fillId="33" borderId="39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4" fontId="5" fillId="33" borderId="33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32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49" fontId="5" fillId="33" borderId="32" xfId="0" applyNumberFormat="1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0" fillId="0" borderId="4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4" fontId="5" fillId="33" borderId="30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171" fontId="5" fillId="33" borderId="16" xfId="46" applyFont="1" applyFill="1" applyBorder="1" applyAlignment="1">
      <alignment horizontal="center" vertical="center"/>
    </xf>
    <xf numFmtId="3" fontId="5" fillId="33" borderId="44" xfId="0" applyNumberFormat="1" applyFont="1" applyFill="1" applyBorder="1" applyAlignment="1">
      <alignment horizontal="right"/>
    </xf>
    <xf numFmtId="3" fontId="46" fillId="0" borderId="42" xfId="0" applyNumberFormat="1" applyFont="1" applyFill="1" applyBorder="1" applyAlignment="1">
      <alignment horizontal="center"/>
    </xf>
    <xf numFmtId="3" fontId="46" fillId="0" borderId="42" xfId="51" applyNumberFormat="1" applyFont="1" applyBorder="1" applyAlignment="1">
      <alignment horizontal="center"/>
      <protection/>
    </xf>
    <xf numFmtId="3" fontId="46" fillId="0" borderId="45" xfId="51" applyNumberFormat="1" applyFont="1" applyBorder="1" applyAlignment="1">
      <alignment horizontal="center"/>
      <protection/>
    </xf>
    <xf numFmtId="3" fontId="46" fillId="0" borderId="43" xfId="51" applyNumberFormat="1" applyFont="1" applyBorder="1" applyAlignment="1">
      <alignment horizontal="center"/>
      <protection/>
    </xf>
    <xf numFmtId="3" fontId="5" fillId="33" borderId="46" xfId="0" applyNumberFormat="1" applyFont="1" applyFill="1" applyBorder="1" applyAlignment="1">
      <alignment horizontal="right"/>
    </xf>
    <xf numFmtId="3" fontId="46" fillId="0" borderId="42" xfId="51" applyNumberFormat="1" applyFont="1" applyFill="1" applyBorder="1" applyAlignment="1">
      <alignment horizontal="center"/>
      <protection/>
    </xf>
    <xf numFmtId="0" fontId="5" fillId="33" borderId="37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3" fontId="5" fillId="33" borderId="44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41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33" borderId="46" xfId="0" applyNumberFormat="1" applyFont="1" applyFill="1" applyBorder="1" applyAlignment="1">
      <alignment horizontal="center" vertical="center"/>
    </xf>
    <xf numFmtId="171" fontId="5" fillId="33" borderId="29" xfId="0" applyNumberFormat="1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 wrapText="1"/>
    </xf>
    <xf numFmtId="0" fontId="10" fillId="35" borderId="48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left" vertical="top" wrapText="1"/>
    </xf>
    <xf numFmtId="0" fontId="5" fillId="33" borderId="39" xfId="0" applyFont="1" applyFill="1" applyBorder="1" applyAlignment="1">
      <alignment horizontal="left" vertical="top" wrapText="1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3" fontId="4" fillId="33" borderId="51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52" xfId="0" applyNumberFormat="1" applyFont="1" applyFill="1" applyBorder="1" applyAlignment="1">
      <alignment horizontal="center"/>
    </xf>
    <xf numFmtId="3" fontId="5" fillId="33" borderId="53" xfId="0" applyNumberFormat="1" applyFont="1" applyFill="1" applyBorder="1" applyAlignment="1">
      <alignment horizontal="center"/>
    </xf>
    <xf numFmtId="3" fontId="5" fillId="33" borderId="44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38" xfId="0" applyNumberFormat="1" applyFont="1" applyFill="1" applyBorder="1" applyAlignment="1">
      <alignment horizontal="center"/>
    </xf>
    <xf numFmtId="3" fontId="4" fillId="33" borderId="54" xfId="0" applyNumberFormat="1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3" fontId="4" fillId="33" borderId="24" xfId="0" applyNumberFormat="1" applyFont="1" applyFill="1" applyBorder="1" applyAlignment="1">
      <alignment horizontal="center"/>
    </xf>
    <xf numFmtId="3" fontId="4" fillId="33" borderId="39" xfId="0" applyNumberFormat="1" applyFont="1" applyFill="1" applyBorder="1" applyAlignment="1">
      <alignment horizontal="center"/>
    </xf>
    <xf numFmtId="3" fontId="4" fillId="33" borderId="55" xfId="0" applyNumberFormat="1" applyFont="1" applyFill="1" applyBorder="1" applyAlignment="1">
      <alignment horizontal="center"/>
    </xf>
    <xf numFmtId="0" fontId="3" fillId="35" borderId="56" xfId="0" applyFont="1" applyFill="1" applyBorder="1" applyAlignment="1">
      <alignment horizontal="left"/>
    </xf>
    <xf numFmtId="0" fontId="3" fillId="35" borderId="57" xfId="0" applyFont="1" applyFill="1" applyBorder="1" applyAlignment="1">
      <alignment horizontal="left"/>
    </xf>
    <xf numFmtId="0" fontId="10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showGridLines="0" showZeros="0" zoomScaleSheetLayoutView="100" zoomScalePageLayoutView="0" workbookViewId="0" topLeftCell="A9">
      <selection activeCell="A13" sqref="A13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15</v>
      </c>
      <c r="B2" s="12"/>
    </row>
    <row r="3" spans="1:2" ht="15">
      <c r="A3" s="12"/>
      <c r="B3" s="12"/>
    </row>
    <row r="4" spans="1:18" ht="15">
      <c r="A4" s="48" t="s">
        <v>20</v>
      </c>
      <c r="B4" s="48"/>
      <c r="C4" s="138" t="s">
        <v>53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48" t="s">
        <v>21</v>
      </c>
      <c r="B6" s="48"/>
      <c r="C6" s="138" t="s">
        <v>54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2" ht="15">
      <c r="A7" s="12"/>
      <c r="B7" s="12"/>
    </row>
    <row r="8" spans="1:18" s="1" customFormat="1" ht="12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40" t="s">
        <v>22</v>
      </c>
      <c r="B10" s="116" t="s">
        <v>23</v>
      </c>
      <c r="C10" s="122"/>
      <c r="D10" s="122"/>
      <c r="E10" s="122"/>
      <c r="F10" s="122"/>
      <c r="G10" s="122"/>
      <c r="H10" s="123"/>
      <c r="I10" s="144" t="s">
        <v>40</v>
      </c>
      <c r="J10" s="145"/>
      <c r="K10" s="146"/>
      <c r="L10" s="116" t="s">
        <v>34</v>
      </c>
      <c r="M10" s="117"/>
      <c r="N10" s="118"/>
      <c r="O10" s="116" t="s">
        <v>35</v>
      </c>
      <c r="P10" s="117"/>
      <c r="Q10" s="117"/>
      <c r="R10" s="118"/>
      <c r="S10" s="9"/>
    </row>
    <row r="11" spans="1:18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5" t="s">
        <v>5</v>
      </c>
      <c r="I11" s="61" t="s">
        <v>43</v>
      </c>
      <c r="J11" s="61" t="s">
        <v>42</v>
      </c>
      <c r="K11" s="61" t="s">
        <v>41</v>
      </c>
      <c r="L11" s="49" t="s">
        <v>32</v>
      </c>
      <c r="M11" s="50" t="s">
        <v>24</v>
      </c>
      <c r="N11" s="51" t="s">
        <v>25</v>
      </c>
      <c r="O11" s="52" t="s">
        <v>26</v>
      </c>
      <c r="P11" s="50" t="s">
        <v>27</v>
      </c>
      <c r="Q11" s="50" t="s">
        <v>28</v>
      </c>
      <c r="R11" s="53" t="s">
        <v>29</v>
      </c>
    </row>
    <row r="12" spans="1:18" s="2" customFormat="1" ht="12.75" thickBot="1">
      <c r="A12" s="26"/>
      <c r="B12" s="58"/>
      <c r="C12" s="16"/>
      <c r="D12" s="17"/>
      <c r="E12" s="17"/>
      <c r="F12" s="17"/>
      <c r="G12" s="17"/>
      <c r="H12" s="18"/>
      <c r="I12" s="74"/>
      <c r="J12" s="17"/>
      <c r="K12" s="75"/>
      <c r="L12" s="16"/>
      <c r="M12" s="62"/>
      <c r="N12" s="39"/>
      <c r="O12" s="68"/>
      <c r="P12" s="65"/>
      <c r="Q12" s="42"/>
      <c r="R12" s="69"/>
    </row>
    <row r="13" spans="1:18" s="2" customFormat="1" ht="72" customHeight="1">
      <c r="A13" s="94">
        <v>1</v>
      </c>
      <c r="B13" s="104" t="s">
        <v>53</v>
      </c>
      <c r="C13" s="95">
        <v>8</v>
      </c>
      <c r="D13" s="95">
        <v>8</v>
      </c>
      <c r="E13" s="95">
        <v>2</v>
      </c>
      <c r="F13" s="95">
        <v>3</v>
      </c>
      <c r="G13" s="95">
        <v>2</v>
      </c>
      <c r="H13" s="95">
        <v>107</v>
      </c>
      <c r="I13" s="89" t="s">
        <v>49</v>
      </c>
      <c r="J13" s="90" t="s">
        <v>50</v>
      </c>
      <c r="K13" s="91" t="s">
        <v>55</v>
      </c>
      <c r="L13" s="96">
        <v>91250</v>
      </c>
      <c r="M13" s="96">
        <v>92250</v>
      </c>
      <c r="N13" s="96">
        <v>0</v>
      </c>
      <c r="O13" s="92">
        <v>5</v>
      </c>
      <c r="P13" s="96">
        <v>5</v>
      </c>
      <c r="Q13" s="93" t="s">
        <v>51</v>
      </c>
      <c r="R13" s="88" t="s">
        <v>52</v>
      </c>
    </row>
    <row r="14" spans="1:18" s="2" customFormat="1" ht="12">
      <c r="A14" s="27"/>
      <c r="B14" s="59"/>
      <c r="C14" s="19"/>
      <c r="D14" s="20"/>
      <c r="E14" s="20"/>
      <c r="F14" s="20"/>
      <c r="G14" s="20"/>
      <c r="H14" s="21"/>
      <c r="I14" s="76"/>
      <c r="J14" s="20"/>
      <c r="K14" s="77"/>
      <c r="L14" s="19"/>
      <c r="M14" s="63"/>
      <c r="N14" s="40"/>
      <c r="O14" s="70"/>
      <c r="P14" s="66"/>
      <c r="Q14" s="43"/>
      <c r="R14" s="71"/>
    </row>
    <row r="15" spans="1:18" s="2" customFormat="1" ht="12.75" thickBot="1">
      <c r="A15" s="28"/>
      <c r="B15" s="60"/>
      <c r="C15" s="22"/>
      <c r="D15" s="23"/>
      <c r="E15" s="23"/>
      <c r="F15" s="23"/>
      <c r="G15" s="23"/>
      <c r="H15" s="24"/>
      <c r="I15" s="78"/>
      <c r="J15" s="23"/>
      <c r="K15" s="79"/>
      <c r="L15" s="22"/>
      <c r="M15" s="64"/>
      <c r="N15" s="41"/>
      <c r="O15" s="72"/>
      <c r="P15" s="67"/>
      <c r="Q15" s="44"/>
      <c r="R15" s="73"/>
    </row>
    <row r="16" spans="17:18" s="2" customFormat="1" ht="12">
      <c r="Q16" s="1"/>
      <c r="R16" s="1"/>
    </row>
    <row r="17" spans="1:18" s="2" customFormat="1" ht="12">
      <c r="A17" s="45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7:18" s="2" customFormat="1" ht="12.75" thickBot="1">
      <c r="Q18" s="1"/>
      <c r="R18" s="1"/>
    </row>
    <row r="19" spans="1:18" s="2" customFormat="1" ht="15.75" customHeight="1" thickBot="1">
      <c r="A19" s="121" t="s">
        <v>10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3"/>
    </row>
    <row r="20" spans="1:17" s="2" customFormat="1" ht="32.25" customHeight="1" thickBot="1">
      <c r="A20" s="140" t="s">
        <v>36</v>
      </c>
      <c r="B20" s="132" t="s">
        <v>37</v>
      </c>
      <c r="C20" s="142"/>
      <c r="D20" s="143"/>
      <c r="E20" s="132" t="s">
        <v>38</v>
      </c>
      <c r="F20" s="142"/>
      <c r="G20" s="142"/>
      <c r="H20" s="142"/>
      <c r="I20" s="142"/>
      <c r="J20" s="142"/>
      <c r="K20" s="143"/>
      <c r="L20" s="132" t="s">
        <v>39</v>
      </c>
      <c r="M20" s="133"/>
      <c r="N20" s="133"/>
      <c r="O20" s="133"/>
      <c r="P20" s="133"/>
      <c r="Q20" s="134"/>
    </row>
    <row r="21" spans="1:17" s="2" customFormat="1" ht="53.25" customHeight="1" thickBot="1">
      <c r="A21" s="141"/>
      <c r="B21" s="3" t="s">
        <v>6</v>
      </c>
      <c r="C21" s="4" t="s">
        <v>7</v>
      </c>
      <c r="D21" s="5" t="s">
        <v>8</v>
      </c>
      <c r="E21" s="6" t="s">
        <v>33</v>
      </c>
      <c r="F21" s="7" t="s">
        <v>46</v>
      </c>
      <c r="G21" s="7" t="s">
        <v>47</v>
      </c>
      <c r="H21" s="7" t="s">
        <v>48</v>
      </c>
      <c r="I21" s="147" t="s">
        <v>8</v>
      </c>
      <c r="J21" s="148"/>
      <c r="K21" s="149"/>
      <c r="L21" s="3" t="s">
        <v>16</v>
      </c>
      <c r="M21" s="4" t="s">
        <v>17</v>
      </c>
      <c r="N21" s="4" t="s">
        <v>18</v>
      </c>
      <c r="O21" s="4" t="s">
        <v>44</v>
      </c>
      <c r="P21" s="4" t="s">
        <v>19</v>
      </c>
      <c r="Q21" s="5" t="s">
        <v>8</v>
      </c>
    </row>
    <row r="22" spans="1:17" s="2" customFormat="1" ht="15" customHeight="1">
      <c r="A22" s="26">
        <v>1</v>
      </c>
      <c r="B22" s="81">
        <v>400</v>
      </c>
      <c r="C22" s="82">
        <v>100</v>
      </c>
      <c r="D22" s="83">
        <f>SUM(B22:C22)</f>
        <v>500</v>
      </c>
      <c r="E22" s="81">
        <v>100</v>
      </c>
      <c r="F22" s="82">
        <v>400</v>
      </c>
      <c r="G22" s="82"/>
      <c r="H22" s="82"/>
      <c r="I22" s="124">
        <f>SUM(E22:H22)</f>
        <v>500</v>
      </c>
      <c r="J22" s="125"/>
      <c r="K22" s="126"/>
      <c r="L22" s="84">
        <v>200</v>
      </c>
      <c r="M22" s="82">
        <v>50</v>
      </c>
      <c r="N22" s="85">
        <v>50</v>
      </c>
      <c r="O22" s="85">
        <v>200</v>
      </c>
      <c r="P22" s="82"/>
      <c r="Q22" s="83">
        <f>SUM(L22:P22)</f>
        <v>500</v>
      </c>
    </row>
    <row r="23" spans="1:17" s="2" customFormat="1" ht="15">
      <c r="A23" s="80"/>
      <c r="B23" s="100"/>
      <c r="C23" s="99"/>
      <c r="D23" s="102"/>
      <c r="E23" s="101"/>
      <c r="F23" s="99"/>
      <c r="G23" s="99"/>
      <c r="H23" s="99"/>
      <c r="I23" s="127"/>
      <c r="J23" s="127"/>
      <c r="K23" s="128"/>
      <c r="L23" s="87"/>
      <c r="M23" s="86"/>
      <c r="N23" s="86"/>
      <c r="O23" s="103"/>
      <c r="P23" s="98"/>
      <c r="Q23" s="97"/>
    </row>
    <row r="24" spans="1:17" s="2" customFormat="1" ht="12">
      <c r="A24" s="27"/>
      <c r="B24" s="31"/>
      <c r="C24" s="29"/>
      <c r="D24" s="32">
        <f>SUM(B24:C24)</f>
        <v>0</v>
      </c>
      <c r="E24" s="31"/>
      <c r="F24" s="29"/>
      <c r="G24" s="29"/>
      <c r="H24" s="29"/>
      <c r="I24" s="129">
        <f>SUM(E24:H24)</f>
        <v>0</v>
      </c>
      <c r="J24" s="130"/>
      <c r="K24" s="131"/>
      <c r="L24" s="35"/>
      <c r="M24" s="29"/>
      <c r="N24" s="36"/>
      <c r="O24" s="36"/>
      <c r="P24" s="29"/>
      <c r="Q24" s="32">
        <f>SUM(L24:P24)</f>
        <v>0</v>
      </c>
    </row>
    <row r="25" spans="1:17" s="2" customFormat="1" ht="12.75" thickBot="1">
      <c r="A25" s="28"/>
      <c r="B25" s="33"/>
      <c r="C25" s="30"/>
      <c r="D25" s="34">
        <f>SUM(B25:C25)</f>
        <v>0</v>
      </c>
      <c r="E25" s="33"/>
      <c r="F25" s="30"/>
      <c r="G25" s="30"/>
      <c r="H25" s="30"/>
      <c r="I25" s="135">
        <f>SUM(E25:H25)</f>
        <v>0</v>
      </c>
      <c r="J25" s="136"/>
      <c r="K25" s="137"/>
      <c r="L25" s="37"/>
      <c r="M25" s="30"/>
      <c r="N25" s="38"/>
      <c r="O25" s="38"/>
      <c r="P25" s="30"/>
      <c r="Q25" s="34">
        <f>SUM(L25:P25)</f>
        <v>0</v>
      </c>
    </row>
    <row r="26" spans="7:18" s="2" customFormat="1" ht="12">
      <c r="G26" s="8"/>
      <c r="Q26" s="1"/>
      <c r="R26" s="1"/>
    </row>
    <row r="27" spans="1:18" s="2" customFormat="1" ht="12">
      <c r="A27" s="45" t="s">
        <v>14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="2" customFormat="1" ht="12.75" thickBot="1"/>
    <row r="29" spans="1:30" s="1" customFormat="1" ht="12">
      <c r="A29" s="54" t="s">
        <v>30</v>
      </c>
      <c r="B29" s="5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18" s="2" customFormat="1" ht="31.5" customHeight="1" thickBot="1">
      <c r="A30" s="119" t="s">
        <v>45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38" s="1" customFormat="1" ht="12.7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40" s="1" customFormat="1" ht="12">
      <c r="A32" s="55" t="s">
        <v>31</v>
      </c>
      <c r="B32" s="5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18" s="2" customFormat="1" ht="24" customHeight="1" thickBo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</sheetData>
  <sheetProtection/>
  <mergeCells count="19">
    <mergeCell ref="C4:R4"/>
    <mergeCell ref="C6:R6"/>
    <mergeCell ref="A10:A11"/>
    <mergeCell ref="A20:A21"/>
    <mergeCell ref="L10:N10"/>
    <mergeCell ref="B20:D20"/>
    <mergeCell ref="I10:K10"/>
    <mergeCell ref="I21:K21"/>
    <mergeCell ref="E20:K20"/>
    <mergeCell ref="B10:H10"/>
    <mergeCell ref="O10:R10"/>
    <mergeCell ref="A30:R30"/>
    <mergeCell ref="A33:R33"/>
    <mergeCell ref="A19:R19"/>
    <mergeCell ref="I22:K22"/>
    <mergeCell ref="I23:K23"/>
    <mergeCell ref="I24:K24"/>
    <mergeCell ref="L20:Q20"/>
    <mergeCell ref="I25:K2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2:I25">
      <formula1>D22</formula1>
    </dataValidation>
  </dataValidations>
  <printOptions horizontalCentered="1"/>
  <pageMargins left="0" right="0" top="0.5905511811023623" bottom="0" header="0" footer="0"/>
  <pageSetup fitToHeight="10" horizontalDpi="300" verticalDpi="300" orientation="landscape" scale="62" r:id="rId1"/>
  <rowBreaks count="1" manualBreakCount="1">
    <brk id="26" max="14" man="1"/>
  </rowBreaks>
  <ignoredErrors>
    <ignoredError sqref="D24 Q22 D25 Q25 Q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"/>
  <sheetViews>
    <sheetView showGridLines="0" showZeros="0" tabSelected="1" view="pageBreakPreview" zoomScale="90" zoomScaleSheetLayoutView="90" zoomScalePageLayoutView="0" workbookViewId="0" topLeftCell="A10">
      <selection activeCell="L21" sqref="L21:P21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3.421875" style="13" bestFit="1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15</v>
      </c>
      <c r="B2" s="12"/>
    </row>
    <row r="3" spans="1:2" ht="15">
      <c r="A3" s="12"/>
      <c r="B3" s="12"/>
    </row>
    <row r="4" spans="1:18" ht="15">
      <c r="A4" s="48" t="s">
        <v>20</v>
      </c>
      <c r="B4" s="48"/>
      <c r="C4" s="138" t="s">
        <v>53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48" t="s">
        <v>21</v>
      </c>
      <c r="B6" s="48"/>
      <c r="C6" s="138" t="s">
        <v>54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2" ht="15">
      <c r="A7" s="12"/>
      <c r="B7" s="12"/>
    </row>
    <row r="8" spans="1:18" s="1" customFormat="1" ht="12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40" t="s">
        <v>22</v>
      </c>
      <c r="B10" s="116" t="s">
        <v>23</v>
      </c>
      <c r="C10" s="122"/>
      <c r="D10" s="122"/>
      <c r="E10" s="122"/>
      <c r="F10" s="122"/>
      <c r="G10" s="122"/>
      <c r="H10" s="123"/>
      <c r="I10" s="144" t="s">
        <v>40</v>
      </c>
      <c r="J10" s="145"/>
      <c r="K10" s="146"/>
      <c r="L10" s="116" t="s">
        <v>34</v>
      </c>
      <c r="M10" s="117"/>
      <c r="N10" s="118"/>
      <c r="O10" s="116" t="s">
        <v>35</v>
      </c>
      <c r="P10" s="117"/>
      <c r="Q10" s="117"/>
      <c r="R10" s="118"/>
      <c r="S10" s="9"/>
    </row>
    <row r="11" spans="1:18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5" t="s">
        <v>5</v>
      </c>
      <c r="I11" s="61" t="s">
        <v>43</v>
      </c>
      <c r="J11" s="61" t="s">
        <v>42</v>
      </c>
      <c r="K11" s="61" t="s">
        <v>41</v>
      </c>
      <c r="L11" s="49" t="s">
        <v>32</v>
      </c>
      <c r="M11" s="50" t="s">
        <v>24</v>
      </c>
      <c r="N11" s="51" t="s">
        <v>25</v>
      </c>
      <c r="O11" s="52" t="s">
        <v>26</v>
      </c>
      <c r="P11" s="50" t="s">
        <v>27</v>
      </c>
      <c r="Q11" s="50" t="s">
        <v>28</v>
      </c>
      <c r="R11" s="53" t="s">
        <v>29</v>
      </c>
    </row>
    <row r="12" spans="1:18" s="2" customFormat="1" ht="12.75" thickBot="1">
      <c r="A12" s="26"/>
      <c r="B12" s="58"/>
      <c r="C12" s="16"/>
      <c r="D12" s="17"/>
      <c r="E12" s="17"/>
      <c r="F12" s="17"/>
      <c r="G12" s="17"/>
      <c r="H12" s="18"/>
      <c r="I12" s="74"/>
      <c r="J12" s="17"/>
      <c r="K12" s="75"/>
      <c r="L12" s="16"/>
      <c r="M12" s="62"/>
      <c r="N12" s="39"/>
      <c r="O12" s="68"/>
      <c r="P12" s="65"/>
      <c r="Q12" s="42"/>
      <c r="R12" s="69"/>
    </row>
    <row r="13" spans="1:18" s="2" customFormat="1" ht="90" customHeight="1" thickBot="1">
      <c r="A13" s="94">
        <v>1</v>
      </c>
      <c r="B13" s="104" t="s">
        <v>53</v>
      </c>
      <c r="C13" s="104" t="s">
        <v>56</v>
      </c>
      <c r="D13" s="104" t="s">
        <v>62</v>
      </c>
      <c r="E13" s="105" t="s">
        <v>57</v>
      </c>
      <c r="F13" s="105" t="s">
        <v>57</v>
      </c>
      <c r="G13" s="95" t="s">
        <v>58</v>
      </c>
      <c r="H13" s="95">
        <v>107</v>
      </c>
      <c r="I13" s="89" t="s">
        <v>49</v>
      </c>
      <c r="J13" s="90" t="s">
        <v>50</v>
      </c>
      <c r="K13" s="91" t="s">
        <v>55</v>
      </c>
      <c r="L13" s="96">
        <v>10851836.71</v>
      </c>
      <c r="M13" s="96">
        <v>10851836.71</v>
      </c>
      <c r="N13" s="96">
        <v>3314487.21</v>
      </c>
      <c r="O13" s="115">
        <f>L13</f>
        <v>10851836.71</v>
      </c>
      <c r="P13" s="96">
        <f>M13</f>
        <v>10851836.71</v>
      </c>
      <c r="Q13" s="93" t="s">
        <v>51</v>
      </c>
      <c r="R13" s="88">
        <v>0</v>
      </c>
    </row>
    <row r="14" spans="1:18" s="2" customFormat="1" ht="90" customHeight="1">
      <c r="A14" s="94">
        <v>2</v>
      </c>
      <c r="B14" s="104" t="s">
        <v>53</v>
      </c>
      <c r="C14" s="104" t="s">
        <v>59</v>
      </c>
      <c r="D14" s="104" t="s">
        <v>62</v>
      </c>
      <c r="E14" s="105" t="s">
        <v>60</v>
      </c>
      <c r="F14" s="105" t="s">
        <v>60</v>
      </c>
      <c r="G14" s="95" t="s">
        <v>58</v>
      </c>
      <c r="H14" s="95">
        <v>107</v>
      </c>
      <c r="I14" s="89" t="s">
        <v>49</v>
      </c>
      <c r="J14" s="90" t="s">
        <v>50</v>
      </c>
      <c r="K14" s="91" t="s">
        <v>55</v>
      </c>
      <c r="L14" s="96">
        <v>1100000</v>
      </c>
      <c r="M14" s="96">
        <v>3695398.83</v>
      </c>
      <c r="N14" s="96">
        <v>802524.29</v>
      </c>
      <c r="O14" s="115">
        <f>L14</f>
        <v>1100000</v>
      </c>
      <c r="P14" s="96">
        <f>M14</f>
        <v>3695398.83</v>
      </c>
      <c r="Q14" s="93" t="s">
        <v>51</v>
      </c>
      <c r="R14" s="88">
        <v>0</v>
      </c>
    </row>
    <row r="15" spans="1:18" s="2" customFormat="1" ht="12.75" thickBot="1">
      <c r="A15" s="28"/>
      <c r="B15" s="60"/>
      <c r="C15" s="22"/>
      <c r="D15" s="23"/>
      <c r="E15" s="23"/>
      <c r="F15" s="23"/>
      <c r="G15" s="23"/>
      <c r="H15" s="24"/>
      <c r="I15" s="78"/>
      <c r="J15" s="23"/>
      <c r="K15" s="79"/>
      <c r="L15" s="22"/>
      <c r="M15" s="64"/>
      <c r="N15" s="41"/>
      <c r="O15" s="72"/>
      <c r="P15" s="67"/>
      <c r="Q15" s="44"/>
      <c r="R15" s="73"/>
    </row>
    <row r="16" spans="17:18" s="2" customFormat="1" ht="12">
      <c r="Q16" s="1"/>
      <c r="R16" s="1"/>
    </row>
    <row r="17" spans="1:18" s="2" customFormat="1" ht="12">
      <c r="A17" s="45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7:18" s="2" customFormat="1" ht="12.75" thickBot="1">
      <c r="Q18" s="1"/>
      <c r="R18" s="1"/>
    </row>
    <row r="19" spans="1:18" s="2" customFormat="1" ht="15.75" customHeight="1" thickBot="1">
      <c r="A19" s="121" t="s">
        <v>10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3"/>
    </row>
    <row r="20" spans="1:17" s="2" customFormat="1" ht="32.25" customHeight="1" thickBot="1">
      <c r="A20" s="140" t="s">
        <v>36</v>
      </c>
      <c r="B20" s="132" t="s">
        <v>37</v>
      </c>
      <c r="C20" s="142"/>
      <c r="D20" s="143"/>
      <c r="E20" s="132" t="s">
        <v>38</v>
      </c>
      <c r="F20" s="142"/>
      <c r="G20" s="142"/>
      <c r="H20" s="142"/>
      <c r="I20" s="142"/>
      <c r="J20" s="142"/>
      <c r="K20" s="143"/>
      <c r="L20" s="132" t="s">
        <v>39</v>
      </c>
      <c r="M20" s="133"/>
      <c r="N20" s="133"/>
      <c r="O20" s="133"/>
      <c r="P20" s="133"/>
      <c r="Q20" s="134"/>
    </row>
    <row r="21" spans="1:17" s="2" customFormat="1" ht="53.25" customHeight="1" thickBot="1">
      <c r="A21" s="141"/>
      <c r="B21" s="3" t="s">
        <v>6</v>
      </c>
      <c r="C21" s="4" t="s">
        <v>7</v>
      </c>
      <c r="D21" s="5" t="s">
        <v>8</v>
      </c>
      <c r="E21" s="6" t="s">
        <v>33</v>
      </c>
      <c r="F21" s="7" t="s">
        <v>46</v>
      </c>
      <c r="G21" s="7" t="s">
        <v>47</v>
      </c>
      <c r="H21" s="7" t="s">
        <v>48</v>
      </c>
      <c r="I21" s="147" t="s">
        <v>8</v>
      </c>
      <c r="J21" s="148"/>
      <c r="K21" s="149"/>
      <c r="L21" s="3" t="s">
        <v>16</v>
      </c>
      <c r="M21" s="4" t="s">
        <v>17</v>
      </c>
      <c r="N21" s="4" t="s">
        <v>18</v>
      </c>
      <c r="O21" s="4" t="s">
        <v>44</v>
      </c>
      <c r="P21" s="4" t="s">
        <v>19</v>
      </c>
      <c r="Q21" s="5" t="s">
        <v>8</v>
      </c>
    </row>
    <row r="22" spans="1:17" s="108" customFormat="1" ht="15" customHeight="1">
      <c r="A22" s="107">
        <v>1</v>
      </c>
      <c r="B22" s="113">
        <v>4300</v>
      </c>
      <c r="C22" s="110">
        <v>3018</v>
      </c>
      <c r="D22" s="112">
        <f>SUM(B22:C22)</f>
        <v>7318</v>
      </c>
      <c r="E22" s="113">
        <v>800</v>
      </c>
      <c r="F22" s="110">
        <v>4165</v>
      </c>
      <c r="G22" s="110">
        <v>1315</v>
      </c>
      <c r="H22" s="110">
        <v>1038</v>
      </c>
      <c r="I22" s="150">
        <f>SUM(E22:H22)</f>
        <v>7318</v>
      </c>
      <c r="J22" s="151"/>
      <c r="K22" s="152"/>
      <c r="L22" s="109">
        <v>565</v>
      </c>
      <c r="M22" s="110">
        <v>0</v>
      </c>
      <c r="N22" s="111">
        <v>0</v>
      </c>
      <c r="O22" s="111">
        <f>I22-L22</f>
        <v>6753</v>
      </c>
      <c r="P22" s="110"/>
      <c r="Q22" s="112">
        <f>SUM(L22:P22)</f>
        <v>7318</v>
      </c>
    </row>
    <row r="23" spans="1:17" s="2" customFormat="1" ht="15">
      <c r="A23" s="80">
        <v>2</v>
      </c>
      <c r="B23" s="100">
        <v>2101</v>
      </c>
      <c r="C23" s="99">
        <v>1275</v>
      </c>
      <c r="D23" s="114">
        <f>C23+B23</f>
        <v>3376</v>
      </c>
      <c r="E23" s="101">
        <v>850</v>
      </c>
      <c r="F23" s="99">
        <v>1200</v>
      </c>
      <c r="G23" s="99">
        <v>826</v>
      </c>
      <c r="H23" s="99">
        <v>500</v>
      </c>
      <c r="I23" s="127">
        <f>E23+F23+G23+H23</f>
        <v>3376</v>
      </c>
      <c r="J23" s="127"/>
      <c r="K23" s="128"/>
      <c r="L23" s="87">
        <v>100</v>
      </c>
      <c r="M23" s="86"/>
      <c r="N23" s="86"/>
      <c r="O23" s="103">
        <v>3276</v>
      </c>
      <c r="P23" s="98"/>
      <c r="Q23" s="106">
        <f>O23+L23</f>
        <v>3376</v>
      </c>
    </row>
    <row r="24" spans="1:17" s="2" customFormat="1" ht="12">
      <c r="A24" s="27"/>
      <c r="B24" s="31"/>
      <c r="C24" s="29"/>
      <c r="D24" s="32">
        <f>SUM(B24:C24)</f>
        <v>0</v>
      </c>
      <c r="E24" s="31"/>
      <c r="F24" s="29"/>
      <c r="G24" s="29"/>
      <c r="H24" s="29" t="s">
        <v>61</v>
      </c>
      <c r="I24" s="129">
        <f>SUM(E24:H24)</f>
        <v>0</v>
      </c>
      <c r="J24" s="130"/>
      <c r="K24" s="131"/>
      <c r="L24" s="35"/>
      <c r="M24" s="29"/>
      <c r="N24" s="36"/>
      <c r="O24" s="36"/>
      <c r="P24" s="29"/>
      <c r="Q24" s="32">
        <f>SUM(L24:P24)</f>
        <v>0</v>
      </c>
    </row>
    <row r="25" spans="1:17" s="2" customFormat="1" ht="12.75" thickBot="1">
      <c r="A25" s="28"/>
      <c r="B25" s="33"/>
      <c r="C25" s="30"/>
      <c r="D25" s="34">
        <f>SUM(B25:C25)</f>
        <v>0</v>
      </c>
      <c r="E25" s="33"/>
      <c r="F25" s="30"/>
      <c r="G25" s="30"/>
      <c r="H25" s="30"/>
      <c r="I25" s="135">
        <f>SUM(E25:H25)</f>
        <v>0</v>
      </c>
      <c r="J25" s="136"/>
      <c r="K25" s="137"/>
      <c r="L25" s="37"/>
      <c r="M25" s="30"/>
      <c r="N25" s="38"/>
      <c r="O25" s="38"/>
      <c r="P25" s="30"/>
      <c r="Q25" s="34">
        <f>SUM(L25:P25)</f>
        <v>0</v>
      </c>
    </row>
    <row r="26" spans="7:18" s="2" customFormat="1" ht="12">
      <c r="G26" s="8"/>
      <c r="Q26" s="1"/>
      <c r="R26" s="1"/>
    </row>
    <row r="27" spans="1:18" s="2" customFormat="1" ht="12">
      <c r="A27" s="45" t="s">
        <v>14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="2" customFormat="1" ht="12.75" thickBot="1"/>
    <row r="29" spans="1:30" s="1" customFormat="1" ht="12">
      <c r="A29" s="54" t="s">
        <v>30</v>
      </c>
      <c r="B29" s="5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18" s="2" customFormat="1" ht="31.5" customHeight="1" thickBot="1">
      <c r="A30" s="119" t="s">
        <v>45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38" s="1" customFormat="1" ht="12.7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40" s="1" customFormat="1" ht="12">
      <c r="A32" s="55" t="s">
        <v>31</v>
      </c>
      <c r="B32" s="5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18" s="2" customFormat="1" ht="24" customHeight="1" thickBo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</sheetData>
  <sheetProtection/>
  <mergeCells count="19">
    <mergeCell ref="C4:R4"/>
    <mergeCell ref="C6:R6"/>
    <mergeCell ref="A10:A11"/>
    <mergeCell ref="B10:H10"/>
    <mergeCell ref="I10:K10"/>
    <mergeCell ref="L10:N10"/>
    <mergeCell ref="O10:R10"/>
    <mergeCell ref="A19:R19"/>
    <mergeCell ref="A20:A21"/>
    <mergeCell ref="B20:D20"/>
    <mergeCell ref="E20:K20"/>
    <mergeCell ref="L20:Q20"/>
    <mergeCell ref="I21:K21"/>
    <mergeCell ref="I22:K22"/>
    <mergeCell ref="I23:K23"/>
    <mergeCell ref="I24:K24"/>
    <mergeCell ref="I25:K25"/>
    <mergeCell ref="A30:R30"/>
    <mergeCell ref="A33:R33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2:I25">
      <formula1>D22</formula1>
    </dataValidation>
  </dataValidations>
  <printOptions horizontalCentered="1"/>
  <pageMargins left="0" right="0" top="0.5905511811023623" bottom="0" header="0" footer="0"/>
  <pageSetup fitToHeight="10" horizontalDpi="300" verticalDpi="300" orientation="landscape" scale="50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Usuario</cp:lastModifiedBy>
  <cp:lastPrinted>2016-09-08T22:57:18Z</cp:lastPrinted>
  <dcterms:created xsi:type="dcterms:W3CDTF">2014-01-22T14:40:17Z</dcterms:created>
  <dcterms:modified xsi:type="dcterms:W3CDTF">2016-09-10T00:55:44Z</dcterms:modified>
  <cp:category/>
  <cp:version/>
  <cp:contentType/>
  <cp:contentStatus/>
</cp:coreProperties>
</file>