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010" yWindow="-30" windowWidth="10245" windowHeight="9285" tabRatio="554" firstSheet="2" activeTab="8"/>
  </bookViews>
  <sheets>
    <sheet name="SALDOS INICIALES" sheetId="9" r:id="rId1"/>
    <sheet name="REPROGRAMACION" sheetId="8" r:id="rId2"/>
    <sheet name="Hoja1" sheetId="11" r:id="rId3"/>
    <sheet name="CODEDE MARZO" sheetId="10" r:id="rId4"/>
    <sheet name="TRANS MARZO 1" sheetId="12" r:id="rId5"/>
    <sheet name="TRANS MARZO II" sheetId="13" r:id="rId6"/>
    <sheet name="ABRIL I" sheetId="17" r:id="rId7"/>
    <sheet name="ABRIL II" sheetId="18" r:id="rId8"/>
    <sheet name="MAYO" sheetId="19" r:id="rId9"/>
  </sheets>
  <calcPr calcId="124519"/>
</workbook>
</file>

<file path=xl/calcChain.xml><?xml version="1.0" encoding="utf-8"?>
<calcChain xmlns="http://schemas.openxmlformats.org/spreadsheetml/2006/main">
  <c r="D23" i="19"/>
  <c r="D43"/>
  <c r="D31" i="18"/>
  <c r="D37" s="1"/>
  <c r="D27"/>
  <c r="D97" i="17" l="1"/>
  <c r="D46"/>
  <c r="G30" i="13"/>
  <c r="C30"/>
  <c r="F30" i="12"/>
  <c r="C30"/>
  <c r="E37" i="10" l="1"/>
  <c r="J13" i="11"/>
  <c r="J12"/>
  <c r="J11"/>
  <c r="J10"/>
  <c r="J9"/>
  <c r="G13"/>
  <c r="G12"/>
  <c r="G11"/>
  <c r="G10"/>
  <c r="G9"/>
  <c r="D11"/>
  <c r="D10"/>
  <c r="D9"/>
  <c r="H14" l="1"/>
  <c r="E14"/>
  <c r="B14"/>
  <c r="B37" i="10"/>
  <c r="C60" i="9"/>
  <c r="C56"/>
  <c r="C34"/>
  <c r="C48" i="8" l="1"/>
  <c r="F48" l="1"/>
  <c r="L37"/>
</calcChain>
</file>

<file path=xl/sharedStrings.xml><?xml version="1.0" encoding="utf-8"?>
<sst xmlns="http://schemas.openxmlformats.org/spreadsheetml/2006/main" count="627" uniqueCount="277">
  <si>
    <t>Señor: AROLDO ALFREDO CORDERO MONROY Y CONSEJO MUNICIPAL</t>
  </si>
  <si>
    <t xml:space="preserve">               MUNICIPALIDAD DE LA BLANCA</t>
  </si>
  <si>
    <t xml:space="preserve">              Presentes.</t>
  </si>
  <si>
    <t>Respetables Señores:</t>
  </si>
  <si>
    <t xml:space="preserve"> </t>
  </si>
  <si>
    <t>DEL RENGLON</t>
  </si>
  <si>
    <t>AL RENGLON</t>
  </si>
  <si>
    <t>CANTIDAD</t>
  </si>
  <si>
    <t>AL PROGRAMA</t>
  </si>
  <si>
    <t>TOTAL A TRANSFERIR</t>
  </si>
  <si>
    <t>Sin más sobre el particular, me suscribo de ustedes, deferentemente,</t>
  </si>
  <si>
    <t>Cordialmente,</t>
  </si>
  <si>
    <t>MARIO ROBERTO TOLEDO FUENTES</t>
  </si>
  <si>
    <t xml:space="preserve">Municipalidad de La Blanca </t>
  </si>
  <si>
    <t>Departamento San Marcos</t>
  </si>
  <si>
    <t>DEBITOS</t>
  </si>
  <si>
    <t>CREDITOS</t>
  </si>
  <si>
    <t>DIRECCION FINANCIERA INTEGRADA MUNICIPAL</t>
  </si>
  <si>
    <t>DIRECTOR</t>
  </si>
  <si>
    <t>Sirva la presente para saludarlos y desearles el mejor de los exitos al frente de sus funciones, a la vez para solicitar a ustedes la aprobación de</t>
  </si>
  <si>
    <t>municipalidadelablanca@outlook.com</t>
  </si>
  <si>
    <t>Educacion</t>
  </si>
  <si>
    <t>Alcaldia</t>
  </si>
  <si>
    <t>Secretaria</t>
  </si>
  <si>
    <t>322 21-0101-0001 Equipo de Oficina</t>
  </si>
  <si>
    <t>233 21-0101-0001 Prenda de Vestir</t>
  </si>
  <si>
    <t>Agua</t>
  </si>
  <si>
    <t>211 31-0151-0001 Alimentos para personas</t>
  </si>
  <si>
    <t>DMP</t>
  </si>
  <si>
    <t>Salud y Medio Amb</t>
  </si>
  <si>
    <t>DAFIM</t>
  </si>
  <si>
    <t>011 21-0101-0001 Personal Permanente</t>
  </si>
  <si>
    <t>OMM</t>
  </si>
  <si>
    <t>SECRETARIA</t>
  </si>
  <si>
    <t>324 21-0101-0001 Equipo educacional, cultural y recreativo</t>
  </si>
  <si>
    <t>322 22-0101-0001 Equipo de Oficina</t>
  </si>
  <si>
    <t>211 21-0101-0001 Alimentos para personas</t>
  </si>
  <si>
    <t>bono</t>
  </si>
  <si>
    <t>salud</t>
  </si>
  <si>
    <t>educacion</t>
  </si>
  <si>
    <t>cancha la union</t>
  </si>
  <si>
    <t>cancha de pn</t>
  </si>
  <si>
    <t xml:space="preserve">estudios </t>
  </si>
  <si>
    <t>red vial</t>
  </si>
  <si>
    <t>camino rural p.n.</t>
  </si>
  <si>
    <t>desarrollo urbano</t>
  </si>
  <si>
    <t>ciclovia</t>
  </si>
  <si>
    <t>debitar</t>
  </si>
  <si>
    <t>acreditar para</t>
  </si>
  <si>
    <t>189 DESARROLLO</t>
  </si>
  <si>
    <t>ESTUDIOS 189</t>
  </si>
  <si>
    <t>284 DESARROLLO</t>
  </si>
  <si>
    <t>PUERTA</t>
  </si>
  <si>
    <t>299 DESASARRO</t>
  </si>
  <si>
    <t>Policias Municipales</t>
  </si>
  <si>
    <t>072 21-0101-0001 Bonificación Anual</t>
  </si>
  <si>
    <t>073 21-0101-0001 Bono Vacacional</t>
  </si>
  <si>
    <t>322 32-0101-0015 Equipo de oficina</t>
  </si>
  <si>
    <t>326 21-0101-0001 Equipo para Comunicación</t>
  </si>
  <si>
    <t>322 32-0101-0015 Equipo de Oficina</t>
  </si>
  <si>
    <t>411 31-0151-0001 Ayuda para Funeraria</t>
  </si>
  <si>
    <t>162 31-0151-0001 Mantenimiento y reparacion de quipo de oficina</t>
  </si>
  <si>
    <t>141 31-0151-0001 Transporte de personas</t>
  </si>
  <si>
    <t>328 22-0101-001 Equipo de Computo</t>
  </si>
  <si>
    <t>295 22-0101-0001 Utiles menores medicos-quirurgicos y de laboratorio</t>
  </si>
  <si>
    <t>211 22-0101-0001  Alimentos para personas</t>
  </si>
  <si>
    <t>297 22-0101-0001 Utiles Accesorio y mat. Electricos</t>
  </si>
  <si>
    <t>Desarro Urbano y rural</t>
  </si>
  <si>
    <t>DEL PROGRA</t>
  </si>
  <si>
    <t>ALCALDIA</t>
  </si>
  <si>
    <t>Desarrollo Urbano Y Rural</t>
  </si>
  <si>
    <t xml:space="preserve">181 31-0151-0002 Estudios, investigacion y proyectos de factibilidad </t>
  </si>
  <si>
    <t xml:space="preserve">                                                                                                                   LA Blanca San Marcos, 08 de Enero del 2016</t>
  </si>
  <si>
    <t>Señor: ALFREDO CORDERO MONROY</t>
  </si>
  <si>
    <t>y consejo Municipal, Municipalidad de La Blanca</t>
  </si>
  <si>
    <t>Presentes.</t>
  </si>
  <si>
    <t>Sirva la presente, para saludarlos y desearles lo mejor al frente del buen desempeño de sus funciones</t>
  </si>
  <si>
    <t>luego de saludarlos, solicito a ustedes que a travez de un punto de acta de consejo, se me autorice realizar</t>
  </si>
  <si>
    <t>la ampliación correspondiente a los saldos de caja que quedaron al 31 de Diciembre del 2015, asi mismo au-</t>
  </si>
  <si>
    <t>torizar la reinicialización de saldos correspondientes, para el periodo fiscal 2016, detallandoles los rubros</t>
  </si>
  <si>
    <t>debitados y los rubros que seran ampliados con los saldos correspondientes a esa fecha de cierre.</t>
  </si>
  <si>
    <t>CUENTA</t>
  </si>
  <si>
    <t>DESCRIPCION DE CUENTA</t>
  </si>
  <si>
    <t>MONTO</t>
  </si>
  <si>
    <t xml:space="preserve">23.01.10.03.01.32-0101-0014 </t>
  </si>
  <si>
    <t xml:space="preserve"> SC-Ingresos Tributarios IVA-PAZ </t>
  </si>
  <si>
    <t>23.01.10.02.02.32-0101-0004</t>
  </si>
  <si>
    <t xml:space="preserve"> SC-Ingresos Ordinarios de Aporte Constitucional </t>
  </si>
  <si>
    <t>23.01.10.02.01.32-0101-0003</t>
  </si>
  <si>
    <t xml:space="preserve">23.01.10.01.01.32-0151-0001 </t>
  </si>
  <si>
    <t xml:space="preserve"> SC-Ingresos Propios Municipales </t>
  </si>
  <si>
    <t xml:space="preserve">23.01.10.03.00.32-0101-0014 </t>
  </si>
  <si>
    <t xml:space="preserve">23.01.10.03.00.32-0101-0015 </t>
  </si>
  <si>
    <t xml:space="preserve">23.01.10.03.02.32-0101-0015 </t>
  </si>
  <si>
    <t xml:space="preserve">23.01.10.02.00.32-0101-0004 </t>
  </si>
  <si>
    <t xml:space="preserve">23.01.10.03.04.32-0101-0017 </t>
  </si>
  <si>
    <t>SC- Impuesto de Circulacion de Vehiculos</t>
  </si>
  <si>
    <t xml:space="preserve">23.01.10.03.05.32-0101-0018 </t>
  </si>
  <si>
    <t>SC.-Distribuiicon de Petroleo y sus Derivados</t>
  </si>
  <si>
    <t>23.01.10.01.03.32-0151-0003</t>
  </si>
  <si>
    <t>SC- IUSI Inversion (por Admon Municipal)</t>
  </si>
  <si>
    <t xml:space="preserve">23.01.10.01.02.32-0151-0002 </t>
  </si>
  <si>
    <t>SC- IUSI Funcionamiento( por Admon Municipal)</t>
  </si>
  <si>
    <t>TOTAL DE SALDOS DEBITADOS</t>
  </si>
  <si>
    <t>01 00 000 004 000 023 32-0101-0003 00</t>
  </si>
  <si>
    <t xml:space="preserve">Interinatos por licencias y becas </t>
  </si>
  <si>
    <t xml:space="preserve">14 00 001 001 000 173 32-0151-0003 00 </t>
  </si>
  <si>
    <t xml:space="preserve">Mantenimiento y reparación de  bienes nacionales de uso común </t>
  </si>
  <si>
    <t>11 00 001 001 000 295 32-0151-0003 00</t>
  </si>
  <si>
    <t>Útiles menores médico-quirúrgicos y de laboratorio</t>
  </si>
  <si>
    <t xml:space="preserve">14 00 001 001 000 173 32-0101-0014 00 </t>
  </si>
  <si>
    <t xml:space="preserve">13 00 003 000 001 332 32-0101-0015 00 </t>
  </si>
  <si>
    <t xml:space="preserve">Construcciones de bienes nacionales de uso no común </t>
  </si>
  <si>
    <t>13 00 004 000 001 332 32-0101-0015 00</t>
  </si>
  <si>
    <t xml:space="preserve">01 00 000 004 000 055 32-0151-0001 00 </t>
  </si>
  <si>
    <t xml:space="preserve">Aporte para clases pasivas </t>
  </si>
  <si>
    <t xml:space="preserve">13 00 004 000 001 332 32-0101-0014 00 </t>
  </si>
  <si>
    <t xml:space="preserve">15 00 004 000 001 332 32-0101-0015 00 </t>
  </si>
  <si>
    <t xml:space="preserve">14 00 001 001 000 173 32-0101-0018 00 </t>
  </si>
  <si>
    <t xml:space="preserve">11 00 001 001 000 055 32-0101-0014 00 </t>
  </si>
  <si>
    <t xml:space="preserve">13 00 006 000 001 332 32-0101-0015 00 </t>
  </si>
  <si>
    <t xml:space="preserve">13 00 006 000 001 332 32-0101-0014 00 </t>
  </si>
  <si>
    <t xml:space="preserve">15 00 004 000 001 332 32-0101-0014 00 </t>
  </si>
  <si>
    <t xml:space="preserve">14 00 001 001 000 173 32-0101-0017 00 </t>
  </si>
  <si>
    <t>01 00 000 002 000 322 32-0101-0014 00</t>
  </si>
  <si>
    <t xml:space="preserve">Equipo de oficina </t>
  </si>
  <si>
    <t>01 00 000 002 000 322 32-0101-0015 00</t>
  </si>
  <si>
    <t xml:space="preserve">01 00 000 004 000 055 32-0101-0004 00 </t>
  </si>
  <si>
    <t xml:space="preserve">01 00 000 004 000 055 32-0151-0002 00 </t>
  </si>
  <si>
    <t>01 00 000 004 000 055 32-0101-0003 00</t>
  </si>
  <si>
    <t>TOTAL DE SALDOS INCREMENTADOS(AMPLIADOS)</t>
  </si>
  <si>
    <t>TOTAL PARA DISTRIBUIR EN LA AMPLIACION</t>
  </si>
  <si>
    <t xml:space="preserve"> +)Aporte para clases pasivas (plan de empleados Municipal) Clabo</t>
  </si>
  <si>
    <t>MONTO DE SALDOS DE CAJA, PARA INICIALIZAR PRESUPUESTO-2016</t>
  </si>
  <si>
    <t>Sin mas sobre el particular, me suscribo como su atento y seguro servidor,</t>
  </si>
  <si>
    <t>Director Financiero Municipal.</t>
  </si>
  <si>
    <t>lunes 25 de Febrero 2015</t>
  </si>
  <si>
    <t xml:space="preserve">la reprogramacion financiera de los proyectos pendientes a cancelar,  </t>
  </si>
  <si>
    <t>INGRESOS</t>
  </si>
  <si>
    <t>EGRESO</t>
  </si>
  <si>
    <t>CODEDES Y COCODES</t>
  </si>
  <si>
    <t>17.02.20.02.00.31-0101-0004  Consejo de Desarrollo Urbano y Rural</t>
  </si>
  <si>
    <t>332 31-0101-0004 Construcciones de bienes nacionales de uso no común</t>
  </si>
  <si>
    <t>AGUA POTABLE</t>
  </si>
  <si>
    <t>189 31-0101-0001 Otros estudios y/o servicios</t>
  </si>
  <si>
    <t xml:space="preserve">DESARROLLO URB </t>
  </si>
  <si>
    <t>17.01.10.01.00.31-3101-0002 De Personas P/Proyectos y Obras de Inversion</t>
  </si>
  <si>
    <t xml:space="preserve"> 332 31-3101-0002 Construcciones de bienes nacionales de uso no común</t>
  </si>
  <si>
    <t>TOTAL AMPLIACION</t>
  </si>
  <si>
    <t>Lunes 7 de Marzo 2016</t>
  </si>
  <si>
    <t>Codedes</t>
  </si>
  <si>
    <t>Proyecto</t>
  </si>
  <si>
    <t>Codede</t>
  </si>
  <si>
    <t>Municipalidad</t>
  </si>
  <si>
    <t>Cocodes</t>
  </si>
  <si>
    <t>Mejoramiento Sistema de Agua Potable con Peforacion de Pozo Centro Urbano y Colonia Santa Isabel, Cabecera Municipal, Municipio de la Balnca, San Marcos</t>
  </si>
  <si>
    <t>Subsidios granos basicos en los municipios de La Blanca, Ayutla y Pajapita del Departamento de San Marcos</t>
  </si>
  <si>
    <t>construccion Sistema de Agua potable con perforación de pozo caserio Almendrales y Caserio El Tular, Municipio de La Blanca San Marcos</t>
  </si>
  <si>
    <t>ANTICIPO</t>
  </si>
  <si>
    <t>las siguiente AMPLIACION al presupuesto , por ser proyectos en arrastre del ejercicio fiscal 2015-2016</t>
  </si>
  <si>
    <t>ENCARGADA DE PRESUPUESTO</t>
  </si>
  <si>
    <t>Jueves 10 de Marzo 2016</t>
  </si>
  <si>
    <t>269 31-0151-0001 Otros productos químicos y conexos</t>
  </si>
  <si>
    <t xml:space="preserve">413 31-0151-0001 Indemnizaciones al personal </t>
  </si>
  <si>
    <t>415 31-0151-0001  Vacaciones por retiro</t>
  </si>
  <si>
    <t>Sofia Albillo López</t>
  </si>
  <si>
    <t>Encargada de Presupuesto</t>
  </si>
  <si>
    <t>las siguientes transferencias,  a  efectuar en nuestro presupuesto en vigencia, ya que es necesario, por la poca disponibilidad con que se cuenta</t>
  </si>
  <si>
    <t>en algunos renglones, como la necesaria creacion de otros.</t>
  </si>
  <si>
    <t>173 22-0101-0001 Mantenimiento y reparacion de bienes nacionales de uso comun</t>
  </si>
  <si>
    <t>DESARROLLO URBANO Y RURAL</t>
  </si>
  <si>
    <t>PROYECTO</t>
  </si>
  <si>
    <t>CONSERVACION Y REPARACION DE SALON COMUNAL, CASERIO LA UNION, LA BLANCA SAN MARCOS</t>
  </si>
  <si>
    <t>CONSERVACION Y REPARACION DE SALON COMUNAL, CASERIO MADRONALES, LA BLANCA SAN MARCOS</t>
  </si>
  <si>
    <t>SALUD Y MEDIO AMBIENTE</t>
  </si>
  <si>
    <t>173 29-0101-002 Mantenimiento y reparacion de bienes nacionales de uso comun</t>
  </si>
  <si>
    <t>RED VIAL</t>
  </si>
  <si>
    <t>MEJORAMIENTO PUENTE VEHICULAR SOBRE CAMINO VECINAL, VUELTA EL MELGAR, COLONIA LA BENDICION, LA BLANCA, SAN MARCOS</t>
  </si>
  <si>
    <t>MEJORAMIENTO PUENTE VEHICULAR SOBRE CAMINO VECINAL, COLONIA 15 DE SEPTIEMBRE, LA BLANCA, SAN MARCOS</t>
  </si>
  <si>
    <t>Jueves 17 de Marzo 2016</t>
  </si>
  <si>
    <t>036 22-0101-0001 Retribuciones por Servicios</t>
  </si>
  <si>
    <t>Viernes 1 Abril 2016</t>
  </si>
  <si>
    <t>111 22-0101-0001 Energia Electrica</t>
  </si>
  <si>
    <t>111 31-0151-0001 Energia Electrica</t>
  </si>
  <si>
    <t>189 21-0101-0001 Otros estudios y/o servicos</t>
  </si>
  <si>
    <t>Secretaria Municipal</t>
  </si>
  <si>
    <t>189 31-0151-0001 Otros estudios y/o servicos</t>
  </si>
  <si>
    <t>188 21-0101-0001 Servicios de ingeniería, arquitectura y supervisión de obras</t>
  </si>
  <si>
    <t>141 21-0101-0001 Transporte de personas</t>
  </si>
  <si>
    <t>151 21-0101-0001 Arrendamiento de edificios y locales</t>
  </si>
  <si>
    <t>165 31-0151-0001 Mantenimiento y Reparacion de Medios de Transporte</t>
  </si>
  <si>
    <t>231 31-0151-0001 Hilados y Telas</t>
  </si>
  <si>
    <t>241 31-0151-0001 Papel de escritorio</t>
  </si>
  <si>
    <t>269 31-0151-0001 Otros productos quimicos y conexos</t>
  </si>
  <si>
    <t>291 31-0151-0001 Utiles de Oficina</t>
  </si>
  <si>
    <t>291 22-0101-0001 Utiles de Oficina</t>
  </si>
  <si>
    <t>115 22-0101-0001 Extracción de basura y destrucción de desechos sólidos</t>
  </si>
  <si>
    <t>salud y Medio Ambiente</t>
  </si>
  <si>
    <t>189 22-0101-0001 Otros estudio y/o servicios</t>
  </si>
  <si>
    <t>Salud y Medio Ambiente</t>
  </si>
  <si>
    <t>181 22-0101-0001 Estudios, investigaciones y proyectos de factibilidad</t>
  </si>
  <si>
    <t>211 22-0101-0001 Alimentos para personas</t>
  </si>
  <si>
    <t>286 22-0101-0001 Herramientas menores</t>
  </si>
  <si>
    <t>267 22-0101-0001 Tintes, pinturas y colorantes</t>
  </si>
  <si>
    <t>284 22-0101-0001 Estructura metálicas acabadas</t>
  </si>
  <si>
    <t>162 22-0101-0001 Mantenimiento y reparacion de equipo de oficina</t>
  </si>
  <si>
    <t>Agua Potable</t>
  </si>
  <si>
    <t>161 22-0101-0001 Mantenimiento y reparación de maquinaria y equipo de produccion</t>
  </si>
  <si>
    <t>269 22-0101-0001 Otros productos quimicos y conexos</t>
  </si>
  <si>
    <t xml:space="preserve">261 22-0101-0001 Elementos y compuesto quimicos </t>
  </si>
  <si>
    <t>268 22-0101-0001 Productos plasticos, nylon, vinil y pcv</t>
  </si>
  <si>
    <t>332 21-0101-0001  Construcciones de bienes nacionales de uso no común</t>
  </si>
  <si>
    <t>CONSTRUCCION SISTEMA DE AGUA POTABLE CON PERFORACIÓN DE POZO CASERIO ALMENDRALES Y CASERIO EL TULAR, MUNICIPIO DE LA BLANCA SAN MARCOS</t>
  </si>
  <si>
    <t>332 22-0101-0001  Construcciones de bienes nacionales de uso no común</t>
  </si>
  <si>
    <t>332 32-0101-0014  Construcciones de bienes nacionales de uso no común</t>
  </si>
  <si>
    <t>332 32-0101-0015  Construcciones de bienes nacionales de uso no común</t>
  </si>
  <si>
    <t>223 21-0101-0001 Piedra archilla y arena</t>
  </si>
  <si>
    <t>Red Vial</t>
  </si>
  <si>
    <t>142 21-0101-0001 Fletes</t>
  </si>
  <si>
    <t>173 22-0101-0001 Mantenimiento y reparación de  bienes nacionales de uso común</t>
  </si>
  <si>
    <t>desarrollo Urbano y Rural</t>
  </si>
  <si>
    <t>142 22-0101-0001 Fletes</t>
  </si>
  <si>
    <t>181 31-0151-0002 Estudios, investigaciones y proyectos de factibilidad</t>
  </si>
  <si>
    <t>299 22-0101-0001 Otros materiales y suministro</t>
  </si>
  <si>
    <t>266 21-0101-0001 Productos medicinales y farmaceuticos</t>
  </si>
  <si>
    <t>291 21-0101-0001 Utiles de Oficinas</t>
  </si>
  <si>
    <t>299 21-0101-0001 Otros materiales y suministro</t>
  </si>
  <si>
    <t>294 21-0101-0001 Utiles deportivos y recreativos</t>
  </si>
  <si>
    <t>297 22-0101-0001 Utiles y Accesorio Electricos</t>
  </si>
  <si>
    <t>262 22-0101-0001 Combustible y Lubricantes</t>
  </si>
  <si>
    <t>411 31-0151-0001 Ayuda oara funerales</t>
  </si>
  <si>
    <t>199 31-0151-0001 Otros servicios no personales</t>
  </si>
  <si>
    <t>183 21-0101-0001 Servicios Juridicos</t>
  </si>
  <si>
    <t>182 31-0151-0001 Servicos Juridicos</t>
  </si>
  <si>
    <t>181 21-0101-0001 Estudios, investigaciones y proyectos de factibilidad</t>
  </si>
  <si>
    <t>ZOILA SOFIA ALBILLO LOPEZ</t>
  </si>
  <si>
    <t>TOTAL DE DEBITOS</t>
  </si>
  <si>
    <t>TOTAL DE CREDITOS</t>
  </si>
  <si>
    <t>325 21-0101-0001 Equipo de transporte</t>
  </si>
  <si>
    <t>286 22-0101-0001 Herramientas Menores</t>
  </si>
  <si>
    <t>223 31-0101-0002 Piedra archilla y arena</t>
  </si>
  <si>
    <t>283 22-0101-0001 producto de Metal</t>
  </si>
  <si>
    <t>PROMOCION CULTURA Y DEPORTES DEL MUNICIPIO DE LA BLANCA SAN MARCOS</t>
  </si>
  <si>
    <t>MEJORAMIENTO DE ALUMBRADO PUBLICO DEL MUNICIPIO DE LA BLANCA SAN MARCOS</t>
  </si>
  <si>
    <t>PREVENCION DE LA VIOLENCIA DEL MUNICIPIO LA BLANCA SAN MARCOS</t>
  </si>
  <si>
    <t>CONSERVACION DE ORNATO CASTO URBANO LA BLANCA SAN MARCOS</t>
  </si>
  <si>
    <t>CONSERVACION DE LOS PROGRAMAS SOCIALES DEL MUNICIPIO DE LA BLANCA</t>
  </si>
  <si>
    <t>141 31-0151-0002 Transporte de personas</t>
  </si>
  <si>
    <t>189 22-0101-0001 Otros estudios y/o servicos</t>
  </si>
  <si>
    <t>Viernes 25 Abril 2016</t>
  </si>
  <si>
    <t>311 22-0101-0001 Tierras y terrenos</t>
  </si>
  <si>
    <t>171 22-0101-0001 Mantenimiento y reparación de edificios</t>
  </si>
  <si>
    <t>173 21-0101-0001 Mantenimiento y reparación de bienes nacionales de uso común</t>
  </si>
  <si>
    <t>173 29-0101-0002 Mantenimiento y reparación de bienes nacionales de uso común</t>
  </si>
  <si>
    <t>173 22-0101-0001 Mantenimiento y reparación de bienes nacionales de uso común</t>
  </si>
  <si>
    <t>DOTACION MATERIAL PARA BACHEO EN PUNTOS CRITICOS DE LA RED VIAL DEL MUNICIPIO DE LA BLANCA, SAN MARCOSN DURANTE EL AÑO 2016</t>
  </si>
  <si>
    <t>173 29-0101-0003  Mantenimiento y reparación de bienes nacionales de uso común</t>
  </si>
  <si>
    <t>187 31-0151-0101 Servicios por actuaciones artísticas y deportivas</t>
  </si>
  <si>
    <t>297 31-0151-0001 Útiles, accesorios y materiales eléctricos</t>
  </si>
  <si>
    <t>011 31-0151-0001 Personal Permanente</t>
  </si>
  <si>
    <t>ACTIVIDAD</t>
  </si>
  <si>
    <t>ACTIVIDADES CENTRALES</t>
  </si>
  <si>
    <t>015 31-0151-001 Complementos específicos al personal permanente</t>
  </si>
  <si>
    <t xml:space="preserve">071 31-0151-0001 Aguinaldo </t>
  </si>
  <si>
    <t>072 31-0151-0001 Bonificación anual (Bono 14)</t>
  </si>
  <si>
    <t>073 31-0151-0001 Bono vacacional</t>
  </si>
  <si>
    <t>051 31-0151-0001 Aporte patronal al IGSS</t>
  </si>
  <si>
    <t>055 31-0151-0001 Aporte para clases pasivas</t>
  </si>
  <si>
    <t>189 31-0151-0001 Otros estudios y/o servicios</t>
  </si>
  <si>
    <t>022 31-0151-0001 Personal por contrato</t>
  </si>
  <si>
    <t>POLICIAS MUNICIPALES</t>
  </si>
  <si>
    <t>MERCADO MUNICIPAL</t>
  </si>
  <si>
    <t>SECRETARIA MUNICIPAL</t>
  </si>
  <si>
    <t>y la ampliacion por la poca disponibilidad en algunos renglones, como la necesaria creacion de otros.</t>
  </si>
  <si>
    <t xml:space="preserve">las siguientes transferencias,  a  efectuar en nuestro presupuesto en vigencia, ya que es necesario la ampliacion de salarios mininos, </t>
  </si>
  <si>
    <t>JUZGADO DE ASUNTOS MUNICIPALES</t>
  </si>
  <si>
    <t>Martes 03 de Mayo 2016</t>
  </si>
</sst>
</file>

<file path=xl/styles.xml><?xml version="1.0" encoding="utf-8"?>
<styleSheet xmlns="http://schemas.openxmlformats.org/spreadsheetml/2006/main">
  <numFmts count="10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[$-F800]dddd\,\ mmmm\ dd\,\ yyyy"/>
    <numFmt numFmtId="167" formatCode="000000"/>
    <numFmt numFmtId="168" formatCode="000###0"/>
    <numFmt numFmtId="169" formatCode="00"/>
    <numFmt numFmtId="170" formatCode="&quot;Q&quot;#,##0.00"/>
    <numFmt numFmtId="171" formatCode="_-[$Q-100A]* #,##0.00_ ;_-[$Q-100A]* \-#,##0.00\ ;_-[$Q-100A]* &quot;-&quot;??_ ;_-@_ "/>
    <numFmt numFmtId="172" formatCode="_-[$Q-486]* #,##0.00_ ;_-[$Q-486]* \-#,##0.00\ ;_-[$Q-486]* &quot;-&quot;??_ ;_-@_ "/>
    <numFmt numFmtId="173" formatCode="_-[$Q-100A]* #,##0.00_-;\-[$Q-100A]* #,##0.00_-;_-[$Q-100A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24"/>
      <color rgb="FF000000"/>
      <name val="Bodoni MT Black"/>
      <family val="1"/>
    </font>
    <font>
      <sz val="2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4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3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9" fontId="4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left"/>
    </xf>
    <xf numFmtId="0" fontId="5" fillId="0" borderId="0" xfId="0" applyFont="1" applyAlignment="1">
      <alignment horizontal="center"/>
    </xf>
    <xf numFmtId="170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2" fillId="0" borderId="0" xfId="0" applyFont="1" applyBorder="1"/>
    <xf numFmtId="0" fontId="11" fillId="0" borderId="0" xfId="1" applyNumberFormat="1" applyFont="1" applyBorder="1" applyAlignment="1"/>
    <xf numFmtId="0" fontId="11" fillId="0" borderId="0" xfId="1" applyNumberFormat="1" applyFont="1" applyBorder="1" applyAlignment="1">
      <alignment horizontal="center"/>
    </xf>
    <xf numFmtId="3" fontId="13" fillId="0" borderId="0" xfId="2" applyNumberFormat="1" applyFont="1" applyBorder="1" applyAlignment="1">
      <alignment horizontal="center"/>
    </xf>
    <xf numFmtId="0" fontId="16" fillId="0" borderId="0" xfId="0" applyFont="1"/>
    <xf numFmtId="170" fontId="18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171" fontId="0" fillId="0" borderId="0" xfId="0" applyNumberFormat="1" applyFill="1"/>
    <xf numFmtId="4" fontId="19" fillId="0" borderId="0" xfId="0" applyNumberFormat="1" applyFont="1" applyFill="1" applyAlignment="1">
      <alignment vertical="top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171" fontId="17" fillId="0" borderId="1" xfId="2" applyNumberFormat="1" applyFont="1" applyBorder="1" applyAlignment="1">
      <alignment horizontal="center"/>
    </xf>
    <xf numFmtId="172" fontId="0" fillId="0" borderId="0" xfId="0" applyNumberFormat="1"/>
    <xf numFmtId="172" fontId="0" fillId="0" borderId="0" xfId="0" applyNumberFormat="1" applyFont="1"/>
    <xf numFmtId="172" fontId="18" fillId="0" borderId="0" xfId="2" applyNumberFormat="1" applyFont="1" applyAlignment="1">
      <alignment horizontal="left"/>
    </xf>
    <xf numFmtId="172" fontId="18" fillId="0" borderId="0" xfId="2" applyNumberFormat="1" applyFont="1" applyAlignment="1">
      <alignment horizontal="center"/>
    </xf>
    <xf numFmtId="168" fontId="17" fillId="0" borderId="0" xfId="2" applyNumberFormat="1" applyFont="1" applyAlignment="1">
      <alignment horizontal="center"/>
    </xf>
    <xf numFmtId="4" fontId="22" fillId="0" borderId="0" xfId="0" applyNumberFormat="1" applyFont="1" applyFill="1" applyAlignment="1">
      <alignment vertical="top" wrapText="1"/>
    </xf>
    <xf numFmtId="168" fontId="23" fillId="0" borderId="0" xfId="2" applyNumberFormat="1" applyFont="1" applyAlignment="1">
      <alignment horizontal="left"/>
    </xf>
    <xf numFmtId="168" fontId="23" fillId="0" borderId="0" xfId="2" applyNumberFormat="1" applyFont="1" applyAlignment="1">
      <alignment horizontal="center"/>
    </xf>
    <xf numFmtId="168" fontId="24" fillId="0" borderId="0" xfId="2" applyNumberFormat="1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172" fontId="0" fillId="2" borderId="0" xfId="0" applyNumberFormat="1" applyFont="1" applyFill="1"/>
    <xf numFmtId="168" fontId="17" fillId="2" borderId="0" xfId="2" applyNumberFormat="1" applyFont="1" applyFill="1" applyAlignment="1">
      <alignment horizontal="left"/>
    </xf>
    <xf numFmtId="172" fontId="18" fillId="2" borderId="0" xfId="2" applyNumberFormat="1" applyFont="1" applyFill="1" applyAlignment="1">
      <alignment horizontal="left"/>
    </xf>
    <xf numFmtId="0" fontId="16" fillId="2" borderId="0" xfId="0" applyFont="1" applyFill="1"/>
    <xf numFmtId="168" fontId="17" fillId="2" borderId="0" xfId="2" applyNumberFormat="1" applyFont="1" applyFill="1" applyAlignment="1">
      <alignment horizontal="center"/>
    </xf>
    <xf numFmtId="172" fontId="18" fillId="2" borderId="0" xfId="2" applyNumberFormat="1" applyFont="1" applyFill="1" applyAlignment="1">
      <alignment horizontal="center"/>
    </xf>
    <xf numFmtId="0" fontId="0" fillId="2" borderId="0" xfId="0" applyFill="1"/>
    <xf numFmtId="172" fontId="20" fillId="2" borderId="0" xfId="0" applyNumberFormat="1" applyFont="1" applyFill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/>
    <xf numFmtId="171" fontId="17" fillId="0" borderId="0" xfId="2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0" fillId="0" borderId="0" xfId="0" applyFill="1"/>
    <xf numFmtId="167" fontId="6" fillId="0" borderId="0" xfId="2" applyNumberFormat="1" applyFont="1" applyAlignment="1"/>
    <xf numFmtId="167" fontId="6" fillId="0" borderId="3" xfId="2" applyNumberFormat="1" applyFont="1" applyBorder="1" applyAlignment="1"/>
    <xf numFmtId="171" fontId="17" fillId="0" borderId="1" xfId="2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171" fontId="17" fillId="0" borderId="1" xfId="2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73" fontId="0" fillId="0" borderId="0" xfId="0" applyNumberFormat="1"/>
    <xf numFmtId="173" fontId="2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166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9" fillId="3" borderId="1" xfId="0" applyFont="1" applyFill="1" applyBorder="1" applyAlignment="1">
      <alignment wrapText="1"/>
    </xf>
    <xf numFmtId="171" fontId="29" fillId="3" borderId="1" xfId="0" applyNumberFormat="1" applyFont="1" applyFill="1" applyBorder="1"/>
    <xf numFmtId="168" fontId="4" fillId="0" borderId="0" xfId="2" applyNumberFormat="1" applyFont="1" applyAlignment="1">
      <alignment horizontal="left"/>
    </xf>
    <xf numFmtId="169" fontId="4" fillId="0" borderId="0" xfId="2" applyNumberFormat="1" applyFont="1" applyAlignment="1">
      <alignment horizontal="left"/>
    </xf>
    <xf numFmtId="0" fontId="28" fillId="0" borderId="1" xfId="0" applyFont="1" applyFill="1" applyBorder="1" applyAlignment="1">
      <alignment wrapText="1"/>
    </xf>
    <xf numFmtId="173" fontId="29" fillId="0" borderId="1" xfId="4" applyNumberFormat="1" applyFont="1" applyFill="1" applyBorder="1"/>
    <xf numFmtId="0" fontId="29" fillId="0" borderId="1" xfId="0" applyFont="1" applyFill="1" applyBorder="1" applyAlignment="1">
      <alignment wrapText="1"/>
    </xf>
    <xf numFmtId="171" fontId="29" fillId="0" borderId="1" xfId="0" applyNumberFormat="1" applyFont="1" applyFill="1" applyBorder="1"/>
    <xf numFmtId="0" fontId="29" fillId="0" borderId="1" xfId="0" applyFont="1" applyFill="1" applyBorder="1"/>
    <xf numFmtId="0" fontId="4" fillId="0" borderId="1" xfId="1" applyNumberFormat="1" applyFont="1" applyBorder="1" applyAlignment="1">
      <alignment horizontal="left"/>
    </xf>
    <xf numFmtId="170" fontId="4" fillId="0" borderId="1" xfId="2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1" applyNumberFormat="1" applyFont="1" applyBorder="1" applyAlignment="1"/>
    <xf numFmtId="0" fontId="4" fillId="0" borderId="0" xfId="1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167" fontId="24" fillId="0" borderId="0" xfId="2" applyNumberFormat="1" applyFont="1" applyAlignment="1"/>
    <xf numFmtId="167" fontId="24" fillId="0" borderId="3" xfId="2" applyNumberFormat="1" applyFont="1" applyBorder="1" applyAlignment="1"/>
    <xf numFmtId="0" fontId="5" fillId="0" borderId="0" xfId="0" applyFont="1"/>
    <xf numFmtId="170" fontId="5" fillId="0" borderId="0" xfId="0" applyNumberFormat="1" applyFont="1"/>
    <xf numFmtId="0" fontId="27" fillId="0" borderId="0" xfId="0" applyFont="1"/>
    <xf numFmtId="0" fontId="12" fillId="0" borderId="0" xfId="0" applyFont="1" applyAlignment="1">
      <alignment horizontal="left" vertical="top" wrapText="1"/>
    </xf>
    <xf numFmtId="171" fontId="0" fillId="3" borderId="1" xfId="0" applyNumberFormat="1" applyFill="1" applyBorder="1"/>
    <xf numFmtId="171" fontId="0" fillId="0" borderId="1" xfId="0" applyNumberFormat="1" applyBorder="1"/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5" fillId="0" borderId="1" xfId="0" applyFont="1" applyFill="1" applyBorder="1"/>
    <xf numFmtId="0" fontId="29" fillId="3" borderId="4" xfId="0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0" fontId="5" fillId="0" borderId="4" xfId="0" applyFont="1" applyBorder="1"/>
    <xf numFmtId="0" fontId="0" fillId="0" borderId="1" xfId="0" applyBorder="1"/>
    <xf numFmtId="0" fontId="10" fillId="0" borderId="0" xfId="0" applyFont="1" applyFill="1" applyAlignment="1">
      <alignment horizontal="center" vertical="center"/>
    </xf>
    <xf numFmtId="0" fontId="14" fillId="0" borderId="0" xfId="0" applyFont="1" applyFill="1"/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173" fontId="5" fillId="0" borderId="1" xfId="4" applyNumberFormat="1" applyFont="1" applyFill="1" applyBorder="1"/>
    <xf numFmtId="173" fontId="5" fillId="0" borderId="0" xfId="0" applyNumberFormat="1" applyFont="1" applyFill="1" applyBorder="1"/>
    <xf numFmtId="0" fontId="5" fillId="0" borderId="0" xfId="0" applyFont="1" applyFill="1"/>
    <xf numFmtId="0" fontId="27" fillId="0" borderId="0" xfId="0" applyFont="1" applyFill="1"/>
    <xf numFmtId="0" fontId="31" fillId="0" borderId="0" xfId="0" applyFont="1" applyFill="1" applyBorder="1" applyAlignment="1">
      <alignment wrapText="1"/>
    </xf>
    <xf numFmtId="172" fontId="0" fillId="0" borderId="0" xfId="0" applyNumberFormat="1" applyFont="1" applyFill="1"/>
    <xf numFmtId="3" fontId="4" fillId="0" borderId="0" xfId="2" applyNumberFormat="1" applyFont="1" applyFill="1" applyAlignment="1">
      <alignment horizontal="center"/>
    </xf>
    <xf numFmtId="168" fontId="17" fillId="0" borderId="0" xfId="2" applyNumberFormat="1" applyFont="1" applyFill="1" applyAlignment="1">
      <alignment horizontal="center"/>
    </xf>
    <xf numFmtId="172" fontId="18" fillId="0" borderId="0" xfId="2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171" fontId="11" fillId="0" borderId="1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171" fontId="11" fillId="0" borderId="0" xfId="2" applyNumberFormat="1" applyFont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170" fontId="11" fillId="0" borderId="1" xfId="2" applyNumberFormat="1" applyFont="1" applyBorder="1" applyAlignment="1">
      <alignment horizontal="center"/>
    </xf>
    <xf numFmtId="167" fontId="32" fillId="0" borderId="3" xfId="2" applyNumberFormat="1" applyFont="1" applyBorder="1" applyAlignment="1"/>
    <xf numFmtId="167" fontId="32" fillId="0" borderId="0" xfId="2" applyNumberFormat="1" applyFont="1" applyBorder="1" applyAlignment="1"/>
    <xf numFmtId="0" fontId="0" fillId="0" borderId="5" xfId="0" applyBorder="1"/>
    <xf numFmtId="170" fontId="0" fillId="0" borderId="5" xfId="0" applyNumberFormat="1" applyBorder="1"/>
    <xf numFmtId="166" fontId="14" fillId="0" borderId="0" xfId="0" applyNumberFormat="1" applyFont="1" applyFill="1" applyAlignment="1">
      <alignment horizontal="right"/>
    </xf>
    <xf numFmtId="0" fontId="16" fillId="0" borderId="0" xfId="0" applyFont="1" applyFill="1"/>
    <xf numFmtId="0" fontId="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71" fontId="17" fillId="0" borderId="6" xfId="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71" fontId="33" fillId="0" borderId="0" xfId="2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16" fillId="0" borderId="6" xfId="0" applyFont="1" applyBorder="1" applyAlignment="1">
      <alignment horizontal="left" wrapText="1"/>
    </xf>
    <xf numFmtId="171" fontId="7" fillId="0" borderId="0" xfId="0" applyNumberFormat="1" applyFont="1" applyFill="1"/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1" fontId="17" fillId="0" borderId="0" xfId="2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3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6" fontId="2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5">
    <cellStyle name="Hipervínculo" xfId="3" builtinId="8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104775</xdr:rowOff>
    </xdr:from>
    <xdr:to>
      <xdr:col>0</xdr:col>
      <xdr:colOff>761999</xdr:colOff>
      <xdr:row>6</xdr:row>
      <xdr:rowOff>85725</xdr:rowOff>
    </xdr:to>
    <xdr:pic>
      <xdr:nvPicPr>
        <xdr:cNvPr id="2" name="Imagen 2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0024" y="104775"/>
          <a:ext cx="117157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85724</xdr:rowOff>
    </xdr:from>
    <xdr:to>
      <xdr:col>0</xdr:col>
      <xdr:colOff>1000125</xdr:colOff>
      <xdr:row>3</xdr:row>
      <xdr:rowOff>47625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85724"/>
          <a:ext cx="962024" cy="876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85725</xdr:rowOff>
    </xdr:from>
    <xdr:to>
      <xdr:col>0</xdr:col>
      <xdr:colOff>1752600</xdr:colOff>
      <xdr:row>6</xdr:row>
      <xdr:rowOff>47625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85725"/>
          <a:ext cx="1714499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85722</xdr:rowOff>
    </xdr:from>
    <xdr:to>
      <xdr:col>0</xdr:col>
      <xdr:colOff>1371600</xdr:colOff>
      <xdr:row>4</xdr:row>
      <xdr:rowOff>152399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85722"/>
          <a:ext cx="1333499" cy="1171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85722</xdr:rowOff>
    </xdr:from>
    <xdr:to>
      <xdr:col>0</xdr:col>
      <xdr:colOff>762000</xdr:colOff>
      <xdr:row>2</xdr:row>
      <xdr:rowOff>333374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1" y="85722"/>
          <a:ext cx="1333499" cy="1171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914400</xdr:colOff>
      <xdr:row>2</xdr:row>
      <xdr:rowOff>152403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847724" cy="8763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1009650</xdr:colOff>
      <xdr:row>3</xdr:row>
      <xdr:rowOff>76200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942974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914400</xdr:colOff>
      <xdr:row>2</xdr:row>
      <xdr:rowOff>66675</xdr:rowOff>
    </xdr:to>
    <xdr:pic>
      <xdr:nvPicPr>
        <xdr:cNvPr id="2" name="1 Imagen" descr="G:\Logotipos Muni Modificados\Logo 3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847724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nicipalidadelablanca@outlook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unicipalidadelablanca@outlook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unicipalidadelablanca@outlook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unicipalidadelablanca@outlook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unicipalidadelablanca@outlook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unicipalidadelablanca@outlook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unicipalidadelablanc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66"/>
  <sheetViews>
    <sheetView topLeftCell="A34" workbookViewId="0">
      <selection activeCell="B55" sqref="B55"/>
    </sheetView>
  </sheetViews>
  <sheetFormatPr baseColWidth="10" defaultRowHeight="15"/>
  <cols>
    <col min="1" max="1" width="34.5703125" customWidth="1"/>
    <col min="2" max="2" width="60" bestFit="1" customWidth="1"/>
    <col min="3" max="3" width="13.5703125" customWidth="1"/>
  </cols>
  <sheetData>
    <row r="4" spans="1:1">
      <c r="A4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2" spans="1:1">
      <c r="A12" t="s">
        <v>3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3">
      <c r="A17" t="s">
        <v>79</v>
      </c>
    </row>
    <row r="18" spans="1:3">
      <c r="A18" t="s">
        <v>80</v>
      </c>
    </row>
    <row r="21" spans="1:3">
      <c r="A21" t="s">
        <v>81</v>
      </c>
      <c r="B21" t="s">
        <v>82</v>
      </c>
      <c r="C21" t="s">
        <v>83</v>
      </c>
    </row>
    <row r="22" spans="1:3">
      <c r="A22" t="s">
        <v>84</v>
      </c>
      <c r="B22" t="s">
        <v>85</v>
      </c>
      <c r="C22" s="60">
        <v>154244.6</v>
      </c>
    </row>
    <row r="23" spans="1:3">
      <c r="A23" t="s">
        <v>86</v>
      </c>
      <c r="B23" t="s">
        <v>87</v>
      </c>
      <c r="C23" s="60">
        <v>12173.58</v>
      </c>
    </row>
    <row r="24" spans="1:3">
      <c r="A24" t="s">
        <v>88</v>
      </c>
      <c r="B24" t="s">
        <v>85</v>
      </c>
      <c r="C24" s="60">
        <v>5247.82</v>
      </c>
    </row>
    <row r="25" spans="1:3">
      <c r="A25" t="s">
        <v>89</v>
      </c>
      <c r="B25" t="s">
        <v>90</v>
      </c>
      <c r="C25" s="60">
        <v>748.12</v>
      </c>
    </row>
    <row r="26" spans="1:3">
      <c r="A26" t="s">
        <v>91</v>
      </c>
      <c r="B26" t="s">
        <v>85</v>
      </c>
      <c r="C26" s="60">
        <v>256</v>
      </c>
    </row>
    <row r="27" spans="1:3">
      <c r="A27" t="s">
        <v>92</v>
      </c>
      <c r="B27" t="s">
        <v>87</v>
      </c>
      <c r="C27" s="60">
        <v>451.4</v>
      </c>
    </row>
    <row r="28" spans="1:3">
      <c r="A28" t="s">
        <v>93</v>
      </c>
      <c r="B28" t="s">
        <v>87</v>
      </c>
      <c r="C28" s="60">
        <v>171365.77</v>
      </c>
    </row>
    <row r="29" spans="1:3">
      <c r="A29" t="s">
        <v>94</v>
      </c>
      <c r="B29" t="s">
        <v>87</v>
      </c>
      <c r="C29" s="60">
        <v>8.3800000000000008</v>
      </c>
    </row>
    <row r="30" spans="1:3">
      <c r="A30" t="s">
        <v>95</v>
      </c>
      <c r="B30" t="s">
        <v>96</v>
      </c>
      <c r="C30" s="60">
        <v>24012.48</v>
      </c>
    </row>
    <row r="31" spans="1:3">
      <c r="A31" t="s">
        <v>97</v>
      </c>
      <c r="B31" t="s">
        <v>98</v>
      </c>
      <c r="C31" s="60">
        <v>65183.05</v>
      </c>
    </row>
    <row r="32" spans="1:3">
      <c r="A32" t="s">
        <v>99</v>
      </c>
      <c r="B32" t="s">
        <v>100</v>
      </c>
      <c r="C32" s="60">
        <v>6093.17</v>
      </c>
    </row>
    <row r="33" spans="1:3">
      <c r="A33" t="s">
        <v>101</v>
      </c>
      <c r="B33" t="s">
        <v>102</v>
      </c>
      <c r="C33" s="60">
        <v>1693.94</v>
      </c>
    </row>
    <row r="34" spans="1:3">
      <c r="B34" s="7" t="s">
        <v>103</v>
      </c>
      <c r="C34" s="61">
        <f>SUM(C22:C33)</f>
        <v>441478.30999999994</v>
      </c>
    </row>
    <row r="35" spans="1:3">
      <c r="C35" s="60"/>
    </row>
    <row r="36" spans="1:3">
      <c r="A36" t="s">
        <v>104</v>
      </c>
      <c r="B36" t="s">
        <v>105</v>
      </c>
      <c r="C36" s="60">
        <v>1380</v>
      </c>
    </row>
    <row r="37" spans="1:3">
      <c r="A37" t="s">
        <v>106</v>
      </c>
      <c r="B37" t="s">
        <v>107</v>
      </c>
      <c r="C37" s="60">
        <v>2093.17</v>
      </c>
    </row>
    <row r="38" spans="1:3">
      <c r="A38" t="s">
        <v>108</v>
      </c>
      <c r="B38" t="s">
        <v>109</v>
      </c>
      <c r="C38" s="60">
        <v>4000</v>
      </c>
    </row>
    <row r="39" spans="1:3">
      <c r="A39" t="s">
        <v>110</v>
      </c>
      <c r="B39" t="s">
        <v>107</v>
      </c>
      <c r="C39" s="60">
        <v>24053.35</v>
      </c>
    </row>
    <row r="40" spans="1:3">
      <c r="A40" t="s">
        <v>111</v>
      </c>
      <c r="B40" t="s">
        <v>112</v>
      </c>
      <c r="C40" s="60">
        <v>39473.75</v>
      </c>
    </row>
    <row r="41" spans="1:3">
      <c r="A41" t="s">
        <v>113</v>
      </c>
      <c r="B41" t="s">
        <v>112</v>
      </c>
      <c r="C41" s="60">
        <v>49000</v>
      </c>
    </row>
    <row r="42" spans="1:3">
      <c r="A42" t="s">
        <v>114</v>
      </c>
      <c r="B42" t="s">
        <v>115</v>
      </c>
      <c r="C42" s="60">
        <v>748.12</v>
      </c>
    </row>
    <row r="43" spans="1:3">
      <c r="A43" t="s">
        <v>116</v>
      </c>
      <c r="B43" t="s">
        <v>112</v>
      </c>
      <c r="C43" s="60">
        <v>49000</v>
      </c>
    </row>
    <row r="44" spans="1:3">
      <c r="A44" t="s">
        <v>117</v>
      </c>
      <c r="B44" t="s">
        <v>112</v>
      </c>
      <c r="C44" s="60">
        <v>11428.02</v>
      </c>
    </row>
    <row r="45" spans="1:3">
      <c r="A45" t="s">
        <v>118</v>
      </c>
      <c r="B45" t="s">
        <v>107</v>
      </c>
      <c r="C45" s="60">
        <v>65183.05</v>
      </c>
    </row>
    <row r="46" spans="1:3">
      <c r="A46" t="s">
        <v>119</v>
      </c>
      <c r="B46" t="s">
        <v>115</v>
      </c>
      <c r="C46" s="60">
        <v>1592.16</v>
      </c>
    </row>
    <row r="47" spans="1:3">
      <c r="A47" t="s">
        <v>120</v>
      </c>
      <c r="B47" t="s">
        <v>112</v>
      </c>
      <c r="C47" s="60">
        <v>71464</v>
      </c>
    </row>
    <row r="48" spans="1:3">
      <c r="A48" t="s">
        <v>121</v>
      </c>
      <c r="B48" t="s">
        <v>112</v>
      </c>
      <c r="C48" s="60">
        <v>71796</v>
      </c>
    </row>
    <row r="49" spans="1:3">
      <c r="A49" t="s">
        <v>122</v>
      </c>
      <c r="B49" t="s">
        <v>112</v>
      </c>
      <c r="C49" s="60">
        <v>8015.25</v>
      </c>
    </row>
    <row r="50" spans="1:3">
      <c r="A50" t="s">
        <v>123</v>
      </c>
      <c r="B50" t="s">
        <v>107</v>
      </c>
      <c r="C50" s="60">
        <v>24012.48</v>
      </c>
    </row>
    <row r="51" spans="1:3">
      <c r="A51" t="s">
        <v>124</v>
      </c>
      <c r="B51" t="s">
        <v>125</v>
      </c>
      <c r="C51" s="60">
        <v>43.84</v>
      </c>
    </row>
    <row r="52" spans="1:3">
      <c r="A52" t="s">
        <v>126</v>
      </c>
      <c r="B52" t="s">
        <v>125</v>
      </c>
      <c r="C52" s="60">
        <v>451.4</v>
      </c>
    </row>
    <row r="53" spans="1:3">
      <c r="A53" t="s">
        <v>127</v>
      </c>
      <c r="B53" t="s">
        <v>115</v>
      </c>
      <c r="C53" s="60">
        <v>12181.96</v>
      </c>
    </row>
    <row r="54" spans="1:3">
      <c r="A54" t="s">
        <v>128</v>
      </c>
      <c r="B54" t="s">
        <v>115</v>
      </c>
      <c r="C54" s="60">
        <v>1693.94</v>
      </c>
    </row>
    <row r="55" spans="1:3">
      <c r="A55" t="s">
        <v>129</v>
      </c>
      <c r="B55" t="s">
        <v>115</v>
      </c>
      <c r="C55" s="60">
        <v>3867.82</v>
      </c>
    </row>
    <row r="56" spans="1:3">
      <c r="B56" s="7" t="s">
        <v>130</v>
      </c>
      <c r="C56" s="61">
        <f>SUM(C36:C55)</f>
        <v>441478.31000000006</v>
      </c>
    </row>
    <row r="57" spans="1:3">
      <c r="C57" s="60"/>
    </row>
    <row r="58" spans="1:3">
      <c r="B58" t="s">
        <v>131</v>
      </c>
      <c r="C58" s="60">
        <v>441478.31</v>
      </c>
    </row>
    <row r="59" spans="1:3">
      <c r="B59" t="s">
        <v>132</v>
      </c>
      <c r="C59" s="60">
        <v>14058.52</v>
      </c>
    </row>
    <row r="60" spans="1:3">
      <c r="B60" t="s">
        <v>133</v>
      </c>
      <c r="C60" s="61">
        <f>SUM(C58:C59)</f>
        <v>455536.83</v>
      </c>
    </row>
    <row r="61" spans="1:3">
      <c r="C61" s="62"/>
    </row>
    <row r="62" spans="1:3">
      <c r="A62" t="s">
        <v>134</v>
      </c>
    </row>
    <row r="65" spans="1:2">
      <c r="A65" t="s">
        <v>4</v>
      </c>
      <c r="B65" s="63" t="s">
        <v>12</v>
      </c>
    </row>
    <row r="66" spans="1:2">
      <c r="A66" t="s">
        <v>4</v>
      </c>
      <c r="B66" s="63" t="s">
        <v>135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1"/>
  <sheetViews>
    <sheetView topLeftCell="A22" workbookViewId="0">
      <selection activeCell="A39" sqref="A39"/>
    </sheetView>
  </sheetViews>
  <sheetFormatPr baseColWidth="10" defaultRowHeight="15"/>
  <cols>
    <col min="1" max="1" width="46.28515625" customWidth="1"/>
    <col min="2" max="2" width="12.140625" bestFit="1" customWidth="1"/>
    <col min="3" max="3" width="11.85546875" bestFit="1" customWidth="1"/>
    <col min="4" max="4" width="39.42578125" customWidth="1"/>
    <col min="5" max="5" width="14.28515625" bestFit="1" customWidth="1"/>
    <col min="6" max="6" width="13" bestFit="1" customWidth="1"/>
    <col min="7" max="8" width="0" hidden="1" customWidth="1"/>
    <col min="9" max="9" width="13.140625" hidden="1" customWidth="1"/>
    <col min="10" max="10" width="0" hidden="1" customWidth="1"/>
    <col min="11" max="11" width="13.140625" hidden="1" customWidth="1"/>
    <col min="12" max="12" width="12" hidden="1" customWidth="1"/>
    <col min="13" max="14" width="0" hidden="1" customWidth="1"/>
  </cols>
  <sheetData>
    <row r="2" spans="1:7" ht="30.75">
      <c r="A2" s="155" t="s">
        <v>13</v>
      </c>
      <c r="B2" s="155"/>
      <c r="C2" s="155"/>
      <c r="D2" s="155"/>
      <c r="E2" s="155"/>
      <c r="F2" s="155"/>
    </row>
    <row r="3" spans="1:7" ht="26.25">
      <c r="A3" s="156" t="s">
        <v>14</v>
      </c>
      <c r="B3" s="156"/>
      <c r="C3" s="156"/>
      <c r="D3" s="156"/>
      <c r="E3" s="156"/>
      <c r="F3" s="156"/>
    </row>
    <row r="4" spans="1:7">
      <c r="A4" s="157" t="s">
        <v>20</v>
      </c>
      <c r="B4" s="157"/>
      <c r="C4" s="157"/>
      <c r="D4" s="158"/>
      <c r="E4" s="158"/>
      <c r="F4" s="158"/>
    </row>
    <row r="5" spans="1:7">
      <c r="A5" s="158"/>
      <c r="B5" s="158"/>
      <c r="C5" s="158"/>
      <c r="D5" s="158"/>
      <c r="E5" s="158"/>
      <c r="F5" s="158"/>
    </row>
    <row r="6" spans="1:7" ht="21">
      <c r="A6" s="47"/>
      <c r="B6" s="49"/>
      <c r="C6" s="49"/>
      <c r="D6" s="47"/>
      <c r="E6" s="47"/>
      <c r="F6" s="47"/>
    </row>
    <row r="7" spans="1:7" ht="15.75">
      <c r="A7" s="159" t="s">
        <v>136</v>
      </c>
      <c r="B7" s="159"/>
      <c r="C7" s="159"/>
      <c r="D7" s="159"/>
      <c r="E7" s="159"/>
      <c r="F7" s="159"/>
    </row>
    <row r="8" spans="1:7" ht="15.75">
      <c r="A8" s="48"/>
      <c r="B8" s="50"/>
      <c r="C8" s="50"/>
      <c r="D8" s="48"/>
      <c r="E8" s="48"/>
      <c r="F8" s="48"/>
    </row>
    <row r="9" spans="1:7" ht="15.75">
      <c r="A9" s="48"/>
      <c r="B9" s="50"/>
      <c r="C9" s="50"/>
      <c r="D9" s="48"/>
      <c r="E9" s="48"/>
      <c r="F9" s="48"/>
    </row>
    <row r="10" spans="1:7" ht="15.75">
      <c r="A10" s="10" t="s">
        <v>0</v>
      </c>
      <c r="B10" s="10"/>
      <c r="C10" s="10"/>
      <c r="D10" s="10"/>
      <c r="E10" s="10"/>
      <c r="F10" s="10"/>
    </row>
    <row r="11" spans="1:7" ht="15.75">
      <c r="A11" s="10" t="s">
        <v>1</v>
      </c>
      <c r="B11" s="10"/>
      <c r="C11" s="10"/>
      <c r="D11" s="10"/>
      <c r="E11" s="10"/>
      <c r="F11" s="10"/>
    </row>
    <row r="12" spans="1:7" ht="15.75">
      <c r="A12" s="10" t="s">
        <v>2</v>
      </c>
      <c r="B12" s="10"/>
      <c r="C12" s="10"/>
      <c r="D12" s="10"/>
      <c r="E12" s="10"/>
      <c r="F12" s="10"/>
    </row>
    <row r="13" spans="1:7" ht="15.75">
      <c r="A13" s="10"/>
      <c r="B13" s="10"/>
      <c r="C13" s="10"/>
      <c r="D13" s="10"/>
      <c r="E13" s="10"/>
      <c r="F13" s="10"/>
    </row>
    <row r="14" spans="1:7" ht="15.75">
      <c r="A14" s="10" t="s">
        <v>3</v>
      </c>
      <c r="B14" s="10"/>
      <c r="C14" s="10"/>
      <c r="D14" s="10"/>
      <c r="E14" s="10"/>
      <c r="F14" s="10"/>
    </row>
    <row r="15" spans="1:7" ht="15.75">
      <c r="A15" s="10"/>
      <c r="B15" s="10"/>
      <c r="C15" s="10"/>
      <c r="D15" s="10"/>
      <c r="E15" s="10"/>
      <c r="F15" s="10"/>
    </row>
    <row r="16" spans="1:7">
      <c r="A16" s="15" t="s">
        <v>19</v>
      </c>
      <c r="B16" s="15"/>
      <c r="C16" s="15"/>
      <c r="D16" s="9"/>
      <c r="E16" s="9"/>
      <c r="F16" s="9"/>
      <c r="G16" s="9"/>
    </row>
    <row r="17" spans="1:15">
      <c r="A17" s="15" t="s">
        <v>137</v>
      </c>
      <c r="B17" s="15"/>
      <c r="C17" s="15"/>
      <c r="D17" s="9"/>
      <c r="E17" s="9"/>
      <c r="F17" s="9"/>
      <c r="G17" s="9"/>
    </row>
    <row r="18" spans="1:15">
      <c r="A18" s="15"/>
      <c r="B18" s="15"/>
      <c r="C18" s="15"/>
      <c r="D18" s="9"/>
      <c r="E18" s="9"/>
      <c r="F18" s="9"/>
      <c r="G18" s="9"/>
    </row>
    <row r="19" spans="1:15">
      <c r="A19" s="15"/>
      <c r="B19" s="15"/>
      <c r="C19" s="15"/>
      <c r="D19" s="9"/>
      <c r="E19" s="9"/>
      <c r="F19" s="9"/>
      <c r="G19" s="9"/>
    </row>
    <row r="20" spans="1:15">
      <c r="A20" s="15"/>
      <c r="B20" s="15"/>
      <c r="C20" s="15"/>
      <c r="D20" s="9"/>
      <c r="E20" s="9"/>
      <c r="F20" s="9"/>
      <c r="G20" s="9"/>
    </row>
    <row r="21" spans="1:15" ht="15.75">
      <c r="A21" s="10"/>
      <c r="B21" s="10"/>
      <c r="C21" s="10"/>
      <c r="D21" s="10"/>
      <c r="E21" s="10"/>
      <c r="F21" s="10"/>
    </row>
    <row r="22" spans="1:15" ht="15.75">
      <c r="A22" s="160" t="s">
        <v>15</v>
      </c>
      <c r="B22" s="160"/>
      <c r="C22" s="160"/>
      <c r="D22" s="160" t="s">
        <v>16</v>
      </c>
      <c r="E22" s="160"/>
      <c r="F22" s="160"/>
      <c r="H22" s="7" t="s">
        <v>38</v>
      </c>
      <c r="J22" t="s">
        <v>47</v>
      </c>
      <c r="K22" t="s">
        <v>48</v>
      </c>
    </row>
    <row r="23" spans="1:15">
      <c r="A23" s="8" t="s">
        <v>5</v>
      </c>
      <c r="B23" s="8" t="s">
        <v>68</v>
      </c>
      <c r="C23" s="8" t="s">
        <v>7</v>
      </c>
      <c r="D23" s="8" t="s">
        <v>6</v>
      </c>
      <c r="E23" s="8" t="s">
        <v>8</v>
      </c>
      <c r="F23" s="8" t="s">
        <v>7</v>
      </c>
      <c r="H23" s="34" t="s">
        <v>37</v>
      </c>
      <c r="I23" s="35">
        <v>4003.67</v>
      </c>
      <c r="K23" t="s">
        <v>49</v>
      </c>
      <c r="L23" s="35">
        <v>4003.67</v>
      </c>
      <c r="M23" s="154" t="s">
        <v>50</v>
      </c>
    </row>
    <row r="24" spans="1:15" ht="26.25">
      <c r="A24" s="18" t="s">
        <v>25</v>
      </c>
      <c r="B24" s="58" t="s">
        <v>54</v>
      </c>
      <c r="C24" s="54">
        <v>1135.54</v>
      </c>
      <c r="D24" s="18" t="s">
        <v>36</v>
      </c>
      <c r="E24" s="18" t="s">
        <v>22</v>
      </c>
      <c r="F24" s="54">
        <v>1135.54</v>
      </c>
      <c r="G24" s="4" t="s">
        <v>4</v>
      </c>
      <c r="H24" s="36">
        <v>298</v>
      </c>
      <c r="I24" s="37">
        <v>4500</v>
      </c>
      <c r="K24" t="s">
        <v>49</v>
      </c>
      <c r="L24" s="37">
        <v>4500</v>
      </c>
      <c r="M24" s="154"/>
    </row>
    <row r="25" spans="1:15">
      <c r="A25" s="18" t="s">
        <v>31</v>
      </c>
      <c r="B25" s="57" t="s">
        <v>32</v>
      </c>
      <c r="C25" s="54">
        <v>1377.84</v>
      </c>
      <c r="D25" s="18" t="s">
        <v>55</v>
      </c>
      <c r="E25" s="18" t="s">
        <v>32</v>
      </c>
      <c r="F25" s="54">
        <v>191.67</v>
      </c>
      <c r="G25" s="4"/>
      <c r="H25" s="31" t="s">
        <v>39</v>
      </c>
      <c r="I25" s="27"/>
      <c r="L25" s="37"/>
      <c r="M25" s="154"/>
    </row>
    <row r="26" spans="1:15">
      <c r="A26" s="55" t="s">
        <v>60</v>
      </c>
      <c r="B26" s="59" t="s">
        <v>69</v>
      </c>
      <c r="C26" s="54">
        <v>3425</v>
      </c>
      <c r="D26" s="18" t="s">
        <v>56</v>
      </c>
      <c r="E26" s="18" t="s">
        <v>32</v>
      </c>
      <c r="F26" s="54">
        <v>1186.17</v>
      </c>
      <c r="G26" s="5"/>
      <c r="H26" s="38">
        <v>29</v>
      </c>
      <c r="I26" s="35">
        <v>12000</v>
      </c>
      <c r="K26" t="s">
        <v>49</v>
      </c>
      <c r="L26" s="35">
        <v>12000</v>
      </c>
      <c r="M26" s="154"/>
      <c r="O26" s="20"/>
    </row>
    <row r="27" spans="1:15" ht="30">
      <c r="A27" s="18" t="s">
        <v>62</v>
      </c>
      <c r="B27" s="57" t="s">
        <v>69</v>
      </c>
      <c r="C27" s="54">
        <v>260</v>
      </c>
      <c r="D27" s="56" t="s">
        <v>61</v>
      </c>
      <c r="E27" s="55" t="s">
        <v>22</v>
      </c>
      <c r="F27" s="54">
        <v>2100</v>
      </c>
      <c r="G27" s="1"/>
      <c r="H27" s="39">
        <v>284</v>
      </c>
      <c r="I27" s="40">
        <v>7150</v>
      </c>
      <c r="J27" s="26">
        <v>5000</v>
      </c>
      <c r="K27" t="s">
        <v>51</v>
      </c>
      <c r="L27" s="41">
        <v>2000</v>
      </c>
      <c r="M27" t="s">
        <v>52</v>
      </c>
      <c r="O27" s="51"/>
    </row>
    <row r="28" spans="1:15" ht="26.25">
      <c r="A28" s="19" t="s">
        <v>34</v>
      </c>
      <c r="B28" s="57" t="s">
        <v>69</v>
      </c>
      <c r="C28" s="54">
        <v>60</v>
      </c>
      <c r="D28" s="55" t="s">
        <v>27</v>
      </c>
      <c r="E28" s="55" t="s">
        <v>22</v>
      </c>
      <c r="F28" s="54">
        <v>1325</v>
      </c>
      <c r="G28" s="21"/>
      <c r="H28" s="30" t="s">
        <v>40</v>
      </c>
      <c r="I28" s="42">
        <v>500</v>
      </c>
      <c r="J28" s="26"/>
      <c r="K28" t="s">
        <v>53</v>
      </c>
      <c r="L28" s="41">
        <v>3000</v>
      </c>
      <c r="O28" s="20"/>
    </row>
    <row r="29" spans="1:15">
      <c r="A29" s="18" t="s">
        <v>63</v>
      </c>
      <c r="B29" s="57" t="s">
        <v>33</v>
      </c>
      <c r="C29" s="54">
        <v>200</v>
      </c>
      <c r="D29" s="55" t="s">
        <v>27</v>
      </c>
      <c r="E29" s="18" t="s">
        <v>22</v>
      </c>
      <c r="F29" s="54">
        <v>260</v>
      </c>
      <c r="G29" s="1"/>
      <c r="H29" s="29" t="s">
        <v>41</v>
      </c>
      <c r="I29" s="40">
        <v>500</v>
      </c>
      <c r="J29" s="26"/>
      <c r="L29">
        <v>1000</v>
      </c>
      <c r="O29" s="51"/>
    </row>
    <row r="30" spans="1:15" ht="26.25">
      <c r="A30" s="18" t="s">
        <v>24</v>
      </c>
      <c r="B30" s="57" t="s">
        <v>54</v>
      </c>
      <c r="C30" s="54">
        <v>2000</v>
      </c>
      <c r="D30" s="18" t="s">
        <v>24</v>
      </c>
      <c r="E30" s="57" t="s">
        <v>30</v>
      </c>
      <c r="F30" s="54">
        <v>60</v>
      </c>
      <c r="G30" s="1"/>
      <c r="H30" s="32" t="s">
        <v>26</v>
      </c>
      <c r="I30" s="40"/>
      <c r="J30" s="26"/>
      <c r="L30">
        <v>481</v>
      </c>
      <c r="O30" s="51"/>
    </row>
    <row r="31" spans="1:15">
      <c r="A31" s="18" t="s">
        <v>57</v>
      </c>
      <c r="B31" s="57" t="s">
        <v>69</v>
      </c>
      <c r="C31" s="54">
        <v>179</v>
      </c>
      <c r="D31" s="18" t="s">
        <v>35</v>
      </c>
      <c r="E31" s="57" t="s">
        <v>23</v>
      </c>
      <c r="F31" s="54">
        <v>200</v>
      </c>
      <c r="G31" s="1"/>
      <c r="H31" s="2" t="s">
        <v>37</v>
      </c>
      <c r="I31" s="40">
        <v>481</v>
      </c>
      <c r="J31" s="26"/>
      <c r="L31">
        <v>2700</v>
      </c>
      <c r="O31" s="51"/>
    </row>
    <row r="32" spans="1:15">
      <c r="A32" s="18" t="s">
        <v>58</v>
      </c>
      <c r="B32" s="57" t="s">
        <v>69</v>
      </c>
      <c r="C32" s="54">
        <v>325</v>
      </c>
      <c r="D32" s="18" t="s">
        <v>24</v>
      </c>
      <c r="E32" s="18" t="s">
        <v>23</v>
      </c>
      <c r="F32" s="54">
        <v>100</v>
      </c>
      <c r="G32" s="1"/>
      <c r="H32" s="2" t="s">
        <v>42</v>
      </c>
      <c r="I32" s="40">
        <v>2700</v>
      </c>
      <c r="J32" s="26"/>
      <c r="L32">
        <v>300</v>
      </c>
      <c r="O32" s="51"/>
    </row>
    <row r="33" spans="1:15" ht="26.25">
      <c r="A33" s="19" t="s">
        <v>64</v>
      </c>
      <c r="B33" s="57" t="s">
        <v>29</v>
      </c>
      <c r="C33" s="54">
        <v>1500</v>
      </c>
      <c r="D33" s="18" t="s">
        <v>24</v>
      </c>
      <c r="E33" s="18" t="s">
        <v>28</v>
      </c>
      <c r="F33" s="54">
        <v>500</v>
      </c>
      <c r="G33" s="1"/>
      <c r="H33" s="2"/>
      <c r="I33" s="28"/>
      <c r="J33" s="26"/>
      <c r="L33">
        <v>500</v>
      </c>
      <c r="O33" s="51"/>
    </row>
    <row r="34" spans="1:15" ht="39">
      <c r="A34" s="19" t="s">
        <v>71</v>
      </c>
      <c r="B34" s="57" t="s">
        <v>67</v>
      </c>
      <c r="C34" s="54">
        <v>7000</v>
      </c>
      <c r="D34" s="18" t="s">
        <v>24</v>
      </c>
      <c r="E34" s="18" t="s">
        <v>30</v>
      </c>
      <c r="F34" s="54">
        <v>1400</v>
      </c>
      <c r="G34" s="1"/>
      <c r="H34" s="33" t="s">
        <v>43</v>
      </c>
      <c r="I34" s="28"/>
      <c r="J34" s="26"/>
      <c r="O34" s="20"/>
    </row>
    <row r="35" spans="1:15">
      <c r="A35" s="55"/>
      <c r="B35" s="55"/>
      <c r="C35" s="54"/>
      <c r="D35" s="18" t="s">
        <v>59</v>
      </c>
      <c r="E35" s="18" t="s">
        <v>30</v>
      </c>
      <c r="F35" s="54">
        <v>179</v>
      </c>
      <c r="G35" s="1"/>
      <c r="H35" s="2" t="s">
        <v>44</v>
      </c>
      <c r="I35" s="40">
        <v>300</v>
      </c>
      <c r="J35" s="26"/>
    </row>
    <row r="36" spans="1:15">
      <c r="A36" s="55"/>
      <c r="B36" s="55"/>
      <c r="C36" s="54"/>
      <c r="D36" s="18" t="s">
        <v>24</v>
      </c>
      <c r="E36" s="19" t="s">
        <v>30</v>
      </c>
      <c r="F36" s="54">
        <v>325</v>
      </c>
      <c r="G36" s="1"/>
      <c r="H36" s="33" t="s">
        <v>45</v>
      </c>
      <c r="I36" s="28"/>
      <c r="J36" s="26"/>
    </row>
    <row r="37" spans="1:15">
      <c r="A37" s="55"/>
      <c r="B37" s="55"/>
      <c r="C37" s="54"/>
      <c r="D37" s="18" t="s">
        <v>65</v>
      </c>
      <c r="E37" s="18" t="s">
        <v>21</v>
      </c>
      <c r="F37" s="54">
        <v>1500</v>
      </c>
      <c r="G37" s="1"/>
      <c r="H37" s="2" t="s">
        <v>46</v>
      </c>
      <c r="I37" s="28">
        <v>500</v>
      </c>
      <c r="J37" s="26"/>
      <c r="L37" s="25">
        <f>SUM(L23:L36)</f>
        <v>30484.67</v>
      </c>
    </row>
    <row r="38" spans="1:15" ht="26.25">
      <c r="A38" s="55"/>
      <c r="B38" s="55"/>
      <c r="C38" s="55"/>
      <c r="D38" s="19" t="s">
        <v>66</v>
      </c>
      <c r="E38" s="19" t="s">
        <v>70</v>
      </c>
      <c r="F38" s="54">
        <v>7000</v>
      </c>
      <c r="G38" s="1"/>
      <c r="H38" s="2"/>
      <c r="I38" s="28"/>
      <c r="J38" s="26"/>
    </row>
    <row r="39" spans="1:15">
      <c r="A39" s="22"/>
      <c r="B39" s="22"/>
      <c r="C39" s="22"/>
      <c r="D39" s="23"/>
      <c r="E39" s="22"/>
      <c r="F39" s="24"/>
      <c r="G39" s="1"/>
      <c r="H39" s="2"/>
      <c r="I39" s="28"/>
      <c r="J39" s="26"/>
    </row>
    <row r="40" spans="1:15">
      <c r="A40" s="22"/>
      <c r="B40" s="22"/>
      <c r="C40" s="22"/>
      <c r="D40" s="23"/>
      <c r="E40" s="22"/>
      <c r="F40" s="24"/>
      <c r="G40" s="1"/>
      <c r="H40" s="2"/>
      <c r="I40" s="28"/>
      <c r="J40" s="26"/>
    </row>
    <row r="41" spans="1:15">
      <c r="A41" s="22"/>
      <c r="B41" s="22"/>
      <c r="C41" s="22"/>
      <c r="D41" s="23"/>
      <c r="E41" s="22"/>
      <c r="F41" s="24"/>
      <c r="G41" s="1"/>
      <c r="H41" s="2"/>
      <c r="I41" s="28"/>
      <c r="J41" s="26"/>
    </row>
    <row r="42" spans="1:15">
      <c r="A42" s="23"/>
      <c r="B42" s="23"/>
      <c r="C42" s="23"/>
      <c r="D42" s="22"/>
      <c r="E42" s="17"/>
      <c r="F42" s="24"/>
      <c r="G42" s="1"/>
      <c r="H42" s="2"/>
      <c r="I42" s="3"/>
    </row>
    <row r="43" spans="1:15">
      <c r="A43" s="22"/>
      <c r="B43" s="22"/>
      <c r="C43" s="22"/>
      <c r="D43" s="22"/>
      <c r="E43" s="17"/>
      <c r="F43" s="24"/>
      <c r="G43" s="1"/>
      <c r="H43" s="2"/>
      <c r="I43" s="3"/>
    </row>
    <row r="44" spans="1:15">
      <c r="A44" s="23"/>
      <c r="B44" s="23"/>
      <c r="C44" s="23"/>
      <c r="D44" s="22"/>
      <c r="E44" s="17"/>
      <c r="F44" s="24"/>
      <c r="G44" s="1"/>
      <c r="H44" s="2"/>
      <c r="I44" s="3"/>
    </row>
    <row r="45" spans="1:15">
      <c r="A45" s="23"/>
      <c r="B45" s="23"/>
      <c r="C45" s="23"/>
      <c r="D45" s="22"/>
      <c r="E45" s="17"/>
      <c r="F45" s="24"/>
      <c r="G45" s="1"/>
      <c r="H45" s="2"/>
      <c r="I45" s="3"/>
    </row>
    <row r="46" spans="1:15">
      <c r="A46" s="43"/>
      <c r="B46" s="43"/>
      <c r="C46" s="43"/>
      <c r="D46" s="44"/>
      <c r="E46" s="46"/>
      <c r="F46" s="45"/>
      <c r="G46" s="1"/>
      <c r="H46" s="2"/>
      <c r="I46" s="3"/>
    </row>
    <row r="47" spans="1:15" ht="18">
      <c r="A47" s="11"/>
      <c r="B47" s="11"/>
      <c r="C47" s="11"/>
      <c r="D47" s="12"/>
      <c r="E47" s="13"/>
      <c r="F47" s="14"/>
      <c r="G47" s="1"/>
      <c r="H47" s="2"/>
      <c r="I47" s="3"/>
    </row>
    <row r="48" spans="1:15" ht="15.75">
      <c r="A48" s="52" t="s">
        <v>9</v>
      </c>
      <c r="B48" s="52"/>
      <c r="C48" s="16">
        <f>SUM(C24:C47)</f>
        <v>17462.38</v>
      </c>
      <c r="D48" s="52"/>
      <c r="E48" s="53"/>
      <c r="F48" s="16">
        <f>SUM(F24:F47)</f>
        <v>17462.38</v>
      </c>
      <c r="G48" s="1" t="s">
        <v>4</v>
      </c>
      <c r="H48" s="2" t="s">
        <v>4</v>
      </c>
      <c r="I48" s="3" t="s">
        <v>4</v>
      </c>
    </row>
    <row r="49" spans="1:6">
      <c r="F49" s="6" t="s">
        <v>4</v>
      </c>
    </row>
    <row r="50" spans="1:6" ht="15.75">
      <c r="A50" s="10" t="s">
        <v>10</v>
      </c>
      <c r="B50" s="10"/>
      <c r="C50" s="10"/>
      <c r="D50" s="10"/>
    </row>
    <row r="51" spans="1:6" ht="15.75">
      <c r="A51" s="10"/>
      <c r="B51" s="10"/>
      <c r="C51" s="10"/>
      <c r="D51" s="10"/>
    </row>
    <row r="52" spans="1:6" ht="15.75">
      <c r="A52" s="10"/>
      <c r="B52" s="10"/>
      <c r="C52" s="10"/>
      <c r="D52" s="10"/>
    </row>
    <row r="53" spans="1:6" ht="15.75">
      <c r="A53" s="10" t="s">
        <v>11</v>
      </c>
      <c r="B53" s="10"/>
      <c r="C53" s="10"/>
      <c r="D53" s="10"/>
    </row>
    <row r="56" spans="1:6">
      <c r="A56" t="s">
        <v>17</v>
      </c>
    </row>
    <row r="60" spans="1:6">
      <c r="A60" s="7" t="s">
        <v>12</v>
      </c>
      <c r="B60" s="7"/>
      <c r="C60" s="7"/>
    </row>
    <row r="61" spans="1:6">
      <c r="A61" t="s">
        <v>18</v>
      </c>
    </row>
  </sheetData>
  <mergeCells count="7">
    <mergeCell ref="M23:M26"/>
    <mergeCell ref="A2:F2"/>
    <mergeCell ref="A3:F3"/>
    <mergeCell ref="A4:F5"/>
    <mergeCell ref="A7:F7"/>
    <mergeCell ref="A22:C22"/>
    <mergeCell ref="D22:F22"/>
  </mergeCells>
  <hyperlinks>
    <hyperlink ref="A4" r:id="rId1"/>
  </hyperlinks>
  <pageMargins left="0.7" right="0.7" top="0.75" bottom="0.75" header="0.3" footer="0.3"/>
  <pageSetup scale="65" orientation="portrait" horizontalDpi="4294967294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5"/>
  <sheetViews>
    <sheetView topLeftCell="A4" workbookViewId="0">
      <selection activeCell="E16" sqref="E16"/>
    </sheetView>
  </sheetViews>
  <sheetFormatPr baseColWidth="10" defaultRowHeight="15"/>
  <cols>
    <col min="1" max="1" width="27.28515625" customWidth="1"/>
    <col min="2" max="2" width="14.28515625" bestFit="1" customWidth="1"/>
    <col min="3" max="4" width="14.28515625" customWidth="1"/>
    <col min="5" max="5" width="13.5703125" bestFit="1" customWidth="1"/>
    <col min="6" max="7" width="13.5703125" customWidth="1"/>
    <col min="8" max="8" width="10.7109375" bestFit="1" customWidth="1"/>
    <col min="9" max="10" width="10.7109375" customWidth="1"/>
  </cols>
  <sheetData>
    <row r="6" spans="1:10" ht="21">
      <c r="A6" s="161" t="s">
        <v>150</v>
      </c>
      <c r="B6" s="161"/>
      <c r="C6" s="161"/>
      <c r="D6" s="161"/>
      <c r="E6" s="161"/>
      <c r="F6" s="161"/>
      <c r="G6" s="161"/>
      <c r="H6" s="161"/>
      <c r="I6" s="161"/>
      <c r="J6" s="161"/>
    </row>
    <row r="8" spans="1:10">
      <c r="A8" t="s">
        <v>151</v>
      </c>
      <c r="B8" t="s">
        <v>152</v>
      </c>
      <c r="C8" t="s">
        <v>158</v>
      </c>
      <c r="E8" t="s">
        <v>153</v>
      </c>
      <c r="F8" t="s">
        <v>158</v>
      </c>
      <c r="H8" t="s">
        <v>154</v>
      </c>
      <c r="I8" t="s">
        <v>158</v>
      </c>
    </row>
    <row r="9" spans="1:10" ht="72">
      <c r="A9" s="91" t="s">
        <v>155</v>
      </c>
      <c r="B9" s="92">
        <v>504740</v>
      </c>
      <c r="C9" s="92">
        <v>0</v>
      </c>
      <c r="D9" s="92">
        <f>B9-C9</f>
        <v>504740</v>
      </c>
      <c r="E9" s="93">
        <v>143260</v>
      </c>
      <c r="F9" s="93">
        <v>0</v>
      </c>
      <c r="G9" s="93">
        <f>E9-F9</f>
        <v>143260</v>
      </c>
      <c r="H9" s="92">
        <v>2000</v>
      </c>
      <c r="I9" s="92"/>
      <c r="J9" s="92">
        <f>H9-I9</f>
        <v>2000</v>
      </c>
    </row>
    <row r="10" spans="1:10" ht="48">
      <c r="A10" s="91" t="s">
        <v>156</v>
      </c>
      <c r="B10" s="92">
        <v>648204</v>
      </c>
      <c r="C10" s="92">
        <v>129640</v>
      </c>
      <c r="D10" s="92">
        <f t="shared" ref="D10:D11" si="0">B10-C10</f>
        <v>518564</v>
      </c>
      <c r="E10" s="93"/>
      <c r="F10" s="93">
        <v>0</v>
      </c>
      <c r="G10" s="93">
        <f t="shared" ref="G10:G13" si="1">E10-F10</f>
        <v>0</v>
      </c>
      <c r="H10" s="93"/>
      <c r="I10" s="93"/>
      <c r="J10" s="92">
        <f t="shared" ref="J10:J13" si="2">H10-I10</f>
        <v>0</v>
      </c>
    </row>
    <row r="11" spans="1:10" ht="60">
      <c r="A11" s="91" t="s">
        <v>157</v>
      </c>
      <c r="B11" s="92">
        <v>1759411</v>
      </c>
      <c r="C11" s="92">
        <v>200000</v>
      </c>
      <c r="D11" s="92">
        <f t="shared" si="0"/>
        <v>1559411</v>
      </c>
      <c r="E11" s="93">
        <v>98000</v>
      </c>
      <c r="F11" s="93">
        <v>4000</v>
      </c>
      <c r="G11" s="93">
        <f t="shared" si="1"/>
        <v>94000</v>
      </c>
      <c r="H11" s="92">
        <v>2000</v>
      </c>
      <c r="I11" s="92">
        <v>380</v>
      </c>
      <c r="J11" s="92">
        <f t="shared" si="2"/>
        <v>1620</v>
      </c>
    </row>
    <row r="12" spans="1:10">
      <c r="A12" s="91"/>
      <c r="B12" s="92"/>
      <c r="C12" s="92"/>
      <c r="D12" s="92"/>
      <c r="E12" s="93"/>
      <c r="F12" s="93">
        <v>0</v>
      </c>
      <c r="G12" s="93">
        <f t="shared" si="1"/>
        <v>0</v>
      </c>
      <c r="H12" s="92"/>
      <c r="I12" s="92"/>
      <c r="J12" s="92">
        <f t="shared" si="2"/>
        <v>0</v>
      </c>
    </row>
    <row r="13" spans="1:10">
      <c r="A13" s="91"/>
      <c r="B13" s="92"/>
      <c r="C13" s="92"/>
      <c r="D13" s="92"/>
      <c r="E13" s="93"/>
      <c r="F13" s="93">
        <v>0</v>
      </c>
      <c r="G13" s="93">
        <f t="shared" si="1"/>
        <v>0</v>
      </c>
      <c r="H13" s="92"/>
      <c r="I13" s="92"/>
      <c r="J13" s="92">
        <f t="shared" si="2"/>
        <v>0</v>
      </c>
    </row>
    <row r="14" spans="1:10">
      <c r="B14" s="93">
        <f>SUM(B9:B11)</f>
        <v>2912355</v>
      </c>
      <c r="C14" s="93"/>
      <c r="D14" s="93"/>
      <c r="E14" s="93">
        <f t="shared" ref="E14:H14" si="3">SUM(E9:E11)</f>
        <v>241260</v>
      </c>
      <c r="F14" s="93"/>
      <c r="G14" s="93"/>
      <c r="H14" s="93">
        <f t="shared" si="3"/>
        <v>4000</v>
      </c>
      <c r="I14" s="93"/>
      <c r="J14" s="93"/>
    </row>
    <row r="15" spans="1:10">
      <c r="B15" s="93"/>
      <c r="C15" s="93"/>
      <c r="D15" s="93"/>
      <c r="E15" s="93"/>
      <c r="F15" s="93"/>
      <c r="G15" s="93"/>
      <c r="H15" s="93"/>
      <c r="I15" s="93"/>
      <c r="J15" s="93"/>
    </row>
  </sheetData>
  <mergeCells count="1">
    <mergeCell ref="A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4"/>
  <sheetViews>
    <sheetView topLeftCell="A21" workbookViewId="0">
      <selection activeCell="D37" sqref="D37"/>
    </sheetView>
  </sheetViews>
  <sheetFormatPr baseColWidth="10" defaultRowHeight="15"/>
  <cols>
    <col min="1" max="1" width="35.28515625" customWidth="1"/>
    <col min="2" max="2" width="16.42578125" style="51" bestFit="1" customWidth="1"/>
    <col min="3" max="3" width="44.42578125" bestFit="1" customWidth="1"/>
    <col min="4" max="4" width="17.85546875" customWidth="1"/>
    <col min="5" max="5" width="16.42578125" bestFit="1" customWidth="1"/>
  </cols>
  <sheetData>
    <row r="2" spans="1:5" ht="30.75">
      <c r="A2" s="155" t="s">
        <v>13</v>
      </c>
      <c r="B2" s="155"/>
      <c r="C2" s="155"/>
      <c r="D2" s="155"/>
      <c r="E2" s="155"/>
    </row>
    <row r="3" spans="1:5" ht="26.25">
      <c r="A3" s="156" t="s">
        <v>14</v>
      </c>
      <c r="B3" s="156"/>
      <c r="C3" s="156"/>
      <c r="D3" s="156"/>
      <c r="E3" s="156"/>
    </row>
    <row r="4" spans="1:5">
      <c r="A4" s="157" t="s">
        <v>20</v>
      </c>
      <c r="B4" s="157"/>
      <c r="C4" s="158"/>
      <c r="D4" s="158"/>
      <c r="E4" s="158"/>
    </row>
    <row r="5" spans="1:5">
      <c r="A5" s="158"/>
      <c r="B5" s="158"/>
      <c r="C5" s="158"/>
      <c r="D5" s="158"/>
      <c r="E5" s="158"/>
    </row>
    <row r="6" spans="1:5" ht="21">
      <c r="A6" s="64"/>
      <c r="B6" s="101"/>
      <c r="C6" s="64"/>
      <c r="D6" s="64"/>
      <c r="E6" s="64"/>
    </row>
    <row r="7" spans="1:5" ht="21">
      <c r="A7" s="64"/>
      <c r="B7" s="101"/>
      <c r="C7" s="64"/>
      <c r="D7" s="64"/>
      <c r="E7" s="64"/>
    </row>
    <row r="8" spans="1:5" ht="21">
      <c r="A8" s="64"/>
      <c r="B8" s="101"/>
      <c r="C8" s="163" t="s">
        <v>4</v>
      </c>
      <c r="D8" s="163"/>
      <c r="E8" s="66" t="s">
        <v>4</v>
      </c>
    </row>
    <row r="9" spans="1:5" ht="18.75">
      <c r="A9" s="164" t="s">
        <v>149</v>
      </c>
      <c r="B9" s="164"/>
      <c r="C9" s="164"/>
      <c r="D9" s="164"/>
      <c r="E9" s="164"/>
    </row>
    <row r="10" spans="1:5" ht="21">
      <c r="A10" s="64"/>
      <c r="B10" s="101"/>
      <c r="C10" s="64"/>
      <c r="D10" s="67"/>
      <c r="E10" s="66"/>
    </row>
    <row r="11" spans="1:5" ht="21">
      <c r="A11" s="64"/>
      <c r="B11" s="101"/>
      <c r="C11" s="64"/>
      <c r="D11" s="67"/>
      <c r="E11" s="66"/>
    </row>
    <row r="12" spans="1:5">
      <c r="A12" t="s">
        <v>4</v>
      </c>
      <c r="C12" s="68" t="s">
        <v>4</v>
      </c>
    </row>
    <row r="15" spans="1:5" ht="15.75">
      <c r="A15" s="10" t="s">
        <v>0</v>
      </c>
      <c r="B15" s="102"/>
      <c r="C15" s="10"/>
      <c r="D15" s="10"/>
      <c r="E15" s="10"/>
    </row>
    <row r="16" spans="1:5" ht="15.75">
      <c r="A16" s="10" t="s">
        <v>1</v>
      </c>
      <c r="B16" s="102"/>
      <c r="C16" s="10"/>
      <c r="D16" s="10"/>
      <c r="E16" s="10"/>
    </row>
    <row r="17" spans="1:8" ht="15.75">
      <c r="A17" s="10" t="s">
        <v>2</v>
      </c>
      <c r="B17" s="102"/>
      <c r="C17" s="10"/>
      <c r="D17" s="10"/>
      <c r="E17" s="10"/>
    </row>
    <row r="18" spans="1:8" ht="15.75">
      <c r="A18" s="10"/>
      <c r="B18" s="102"/>
      <c r="C18" s="10"/>
      <c r="D18" s="10"/>
      <c r="E18" s="10"/>
    </row>
    <row r="19" spans="1:8" ht="15.75">
      <c r="A19" s="10" t="s">
        <v>3</v>
      </c>
      <c r="B19" s="102"/>
      <c r="C19" s="10"/>
      <c r="D19" s="10"/>
      <c r="E19" s="10"/>
    </row>
    <row r="20" spans="1:8" ht="15.75">
      <c r="A20" s="10"/>
      <c r="B20" s="102"/>
      <c r="C20" s="10"/>
      <c r="D20" s="10"/>
      <c r="E20" s="10"/>
    </row>
    <row r="21" spans="1:8">
      <c r="A21" t="s">
        <v>19</v>
      </c>
      <c r="B21" s="103"/>
      <c r="C21" s="9"/>
      <c r="D21" s="9"/>
      <c r="E21" s="9"/>
      <c r="F21" s="9"/>
    </row>
    <row r="22" spans="1:8">
      <c r="A22" t="s">
        <v>159</v>
      </c>
      <c r="B22" s="103"/>
      <c r="C22" s="9"/>
      <c r="D22" s="9"/>
      <c r="E22" s="9"/>
      <c r="F22" s="9"/>
    </row>
    <row r="23" spans="1:8">
      <c r="A23" s="165"/>
      <c r="B23" s="165"/>
      <c r="C23" s="165"/>
      <c r="D23" s="165"/>
      <c r="E23" s="165"/>
      <c r="F23" s="9"/>
    </row>
    <row r="24" spans="1:8">
      <c r="B24" s="103"/>
      <c r="C24" s="9"/>
      <c r="D24" s="9"/>
      <c r="E24" s="9"/>
      <c r="F24" s="9"/>
    </row>
    <row r="25" spans="1:8" ht="15.75">
      <c r="A25" s="10"/>
      <c r="B25" s="102"/>
      <c r="C25" s="10"/>
      <c r="D25" s="10"/>
      <c r="E25" s="10"/>
    </row>
    <row r="26" spans="1:8" ht="15.75">
      <c r="A26" s="69" t="s">
        <v>138</v>
      </c>
      <c r="B26" s="104"/>
      <c r="C26" s="69" t="s">
        <v>139</v>
      </c>
      <c r="D26" s="10"/>
      <c r="E26" s="10"/>
    </row>
    <row r="27" spans="1:8">
      <c r="A27" s="70" t="s">
        <v>5</v>
      </c>
      <c r="B27" s="105"/>
      <c r="C27" s="70" t="s">
        <v>6</v>
      </c>
      <c r="D27" s="70" t="s">
        <v>8</v>
      </c>
      <c r="E27" s="70" t="s">
        <v>7</v>
      </c>
    </row>
    <row r="28" spans="1:8" ht="15.75">
      <c r="A28" s="65" t="s">
        <v>140</v>
      </c>
      <c r="B28" s="105"/>
      <c r="C28" s="70"/>
      <c r="D28" s="70"/>
      <c r="E28" s="70"/>
    </row>
    <row r="29" spans="1:8" ht="26.25">
      <c r="A29" s="75" t="s">
        <v>141</v>
      </c>
      <c r="B29" s="76">
        <v>2077975</v>
      </c>
      <c r="C29" s="98" t="s">
        <v>144</v>
      </c>
      <c r="D29" s="77" t="s">
        <v>145</v>
      </c>
      <c r="E29" s="78">
        <v>518564</v>
      </c>
      <c r="F29" s="4" t="s">
        <v>4</v>
      </c>
      <c r="G29" s="73" t="s">
        <v>4</v>
      </c>
      <c r="H29" s="74" t="s">
        <v>4</v>
      </c>
    </row>
    <row r="30" spans="1:8" ht="39">
      <c r="A30" s="75" t="s">
        <v>146</v>
      </c>
      <c r="B30" s="76">
        <v>2000</v>
      </c>
      <c r="C30" s="97" t="s">
        <v>147</v>
      </c>
      <c r="D30" s="71" t="s">
        <v>143</v>
      </c>
      <c r="E30" s="72">
        <v>2000</v>
      </c>
      <c r="F30" s="4"/>
      <c r="G30" s="73"/>
      <c r="H30" s="74"/>
    </row>
    <row r="31" spans="1:8" ht="26.25">
      <c r="A31" s="100"/>
      <c r="B31" s="76"/>
      <c r="C31" s="97" t="s">
        <v>142</v>
      </c>
      <c r="D31" s="71" t="s">
        <v>143</v>
      </c>
      <c r="E31" s="72">
        <v>1559411</v>
      </c>
      <c r="F31" s="4"/>
      <c r="G31" s="73"/>
      <c r="H31" s="74"/>
    </row>
    <row r="32" spans="1:8">
      <c r="A32" s="79"/>
      <c r="B32" s="76"/>
      <c r="F32" s="5"/>
    </row>
    <row r="33" spans="1:8">
      <c r="A33" s="100"/>
      <c r="B33" s="55"/>
      <c r="C33" s="98"/>
      <c r="D33" s="77"/>
      <c r="E33" s="78"/>
      <c r="F33" s="5"/>
    </row>
    <row r="34" spans="1:8">
      <c r="A34" s="79"/>
      <c r="B34" s="76"/>
      <c r="C34" s="98"/>
      <c r="D34" s="77"/>
      <c r="E34" s="78"/>
      <c r="F34" s="5"/>
    </row>
    <row r="35" spans="1:8">
      <c r="A35" s="96"/>
      <c r="B35" s="106"/>
      <c r="C35" s="99"/>
      <c r="D35" s="80"/>
      <c r="E35" s="81"/>
      <c r="F35" s="1"/>
      <c r="G35" s="2"/>
      <c r="H35" s="3"/>
    </row>
    <row r="36" spans="1:8">
      <c r="A36" s="82"/>
      <c r="B36" s="107"/>
      <c r="C36" s="83"/>
      <c r="D36" s="84"/>
      <c r="E36" s="85" t="s">
        <v>4</v>
      </c>
      <c r="F36" s="1"/>
      <c r="G36" s="2"/>
      <c r="H36" s="3"/>
    </row>
    <row r="37" spans="1:8">
      <c r="A37" s="86" t="s">
        <v>148</v>
      </c>
      <c r="B37" s="76">
        <f>SUM(B29:B36)</f>
        <v>2079975</v>
      </c>
      <c r="C37" s="86"/>
      <c r="D37" s="87"/>
      <c r="E37" s="76">
        <f>SUM(E29:E36)</f>
        <v>2079975</v>
      </c>
      <c r="F37" s="1" t="s">
        <v>4</v>
      </c>
      <c r="G37" s="2" t="s">
        <v>4</v>
      </c>
      <c r="H37" s="3" t="s">
        <v>4</v>
      </c>
    </row>
    <row r="38" spans="1:8">
      <c r="A38" s="88"/>
      <c r="B38" s="108"/>
      <c r="C38" s="88"/>
      <c r="D38" s="88"/>
      <c r="E38" s="89" t="s">
        <v>4</v>
      </c>
    </row>
    <row r="39" spans="1:8" ht="26.25" customHeight="1">
      <c r="A39" s="162" t="s">
        <v>10</v>
      </c>
      <c r="B39" s="162"/>
      <c r="C39" s="162"/>
      <c r="D39" s="88"/>
      <c r="E39" s="88"/>
    </row>
    <row r="40" spans="1:8">
      <c r="A40" s="110"/>
      <c r="B40" s="103"/>
      <c r="C40" s="9"/>
      <c r="D40" s="88"/>
      <c r="E40" s="88"/>
    </row>
    <row r="41" spans="1:8">
      <c r="A41" s="110"/>
      <c r="B41" s="103"/>
      <c r="C41" s="9"/>
      <c r="D41" s="88"/>
      <c r="E41" s="88"/>
    </row>
    <row r="42" spans="1:8">
      <c r="A42" s="110" t="s">
        <v>11</v>
      </c>
      <c r="B42" s="103"/>
      <c r="C42" s="9"/>
      <c r="D42" s="88"/>
      <c r="E42" s="88"/>
    </row>
    <row r="43" spans="1:8">
      <c r="A43" s="110"/>
      <c r="B43" s="103"/>
      <c r="C43" s="9"/>
      <c r="D43" s="88"/>
      <c r="E43" s="88"/>
    </row>
    <row r="44" spans="1:8">
      <c r="A44" s="110"/>
      <c r="B44" s="103"/>
      <c r="C44" s="9"/>
      <c r="D44" s="88"/>
      <c r="E44" s="88"/>
    </row>
    <row r="45" spans="1:8">
      <c r="A45" s="110"/>
      <c r="B45" s="103"/>
      <c r="C45" s="9"/>
      <c r="D45" s="88"/>
      <c r="E45" s="88"/>
    </row>
    <row r="46" spans="1:8" ht="26.25" customHeight="1">
      <c r="A46" s="162" t="s">
        <v>160</v>
      </c>
      <c r="B46" s="162"/>
      <c r="C46" s="9"/>
      <c r="D46" s="88"/>
      <c r="E46" s="88"/>
    </row>
    <row r="47" spans="1:8">
      <c r="A47" s="88"/>
      <c r="B47" s="108"/>
      <c r="C47" s="88"/>
      <c r="D47" s="88"/>
      <c r="E47" s="88"/>
    </row>
    <row r="48" spans="1:8">
      <c r="A48" s="88"/>
      <c r="B48" s="108"/>
      <c r="C48" s="88"/>
      <c r="D48" s="88"/>
      <c r="E48" s="88"/>
    </row>
    <row r="49" spans="1:5">
      <c r="A49" s="88"/>
      <c r="B49" s="108"/>
      <c r="C49" s="88"/>
      <c r="D49" s="88"/>
      <c r="E49" s="88"/>
    </row>
    <row r="50" spans="1:5">
      <c r="A50" s="88"/>
      <c r="B50" s="108"/>
      <c r="C50" s="88"/>
      <c r="D50" s="88"/>
      <c r="E50" s="88"/>
    </row>
    <row r="51" spans="1:5">
      <c r="A51" s="88"/>
      <c r="B51" s="108"/>
      <c r="C51" s="88"/>
      <c r="D51" s="88"/>
      <c r="E51" s="88"/>
    </row>
    <row r="52" spans="1:5">
      <c r="A52" s="90"/>
      <c r="B52" s="109"/>
      <c r="C52" s="88"/>
      <c r="D52" s="88"/>
      <c r="E52" s="88"/>
    </row>
    <row r="53" spans="1:5">
      <c r="A53" s="88"/>
      <c r="B53" s="108"/>
      <c r="C53" s="88"/>
      <c r="D53" s="88"/>
      <c r="E53" s="88"/>
    </row>
    <row r="54" spans="1:5">
      <c r="A54" s="88"/>
      <c r="B54" s="108"/>
      <c r="C54" s="88"/>
      <c r="D54" s="88"/>
      <c r="E54" s="88"/>
    </row>
  </sheetData>
  <mergeCells count="8">
    <mergeCell ref="A39:C39"/>
    <mergeCell ref="A46:B46"/>
    <mergeCell ref="A2:E2"/>
    <mergeCell ref="A3:E3"/>
    <mergeCell ref="A4:E5"/>
    <mergeCell ref="C8:D8"/>
    <mergeCell ref="A9:E9"/>
    <mergeCell ref="A23:E23"/>
  </mergeCells>
  <hyperlinks>
    <hyperlink ref="A4" r:id="rId1"/>
  </hyperlinks>
  <pageMargins left="0.7" right="0.7" top="0.75" bottom="0.75" header="0.3" footer="0.3"/>
  <pageSetup scale="65" orientation="portrait" horizontalDpi="4294967293" verticalDpi="144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topLeftCell="A10" workbookViewId="0">
      <selection activeCell="A20" sqref="A20:F28"/>
    </sheetView>
  </sheetViews>
  <sheetFormatPr baseColWidth="10" defaultRowHeight="15"/>
  <cols>
    <col min="1" max="1" width="29.42578125" customWidth="1"/>
    <col min="2" max="2" width="14.42578125" customWidth="1"/>
    <col min="3" max="3" width="11.7109375" bestFit="1" customWidth="1"/>
    <col min="4" max="4" width="27.140625" customWidth="1"/>
    <col min="5" max="5" width="14.28515625" bestFit="1" customWidth="1"/>
    <col min="6" max="6" width="14.42578125" customWidth="1"/>
    <col min="7" max="8" width="0" hidden="1" customWidth="1"/>
    <col min="9" max="9" width="13.140625" hidden="1" customWidth="1"/>
    <col min="10" max="10" width="0" hidden="1" customWidth="1"/>
    <col min="11" max="11" width="13.140625" hidden="1" customWidth="1"/>
    <col min="12" max="12" width="12" hidden="1" customWidth="1"/>
    <col min="13" max="14" width="0" hidden="1" customWidth="1"/>
  </cols>
  <sheetData>
    <row r="2" spans="1:7" ht="30.75">
      <c r="A2" s="155" t="s">
        <v>13</v>
      </c>
      <c r="B2" s="155"/>
      <c r="C2" s="155"/>
      <c r="D2" s="155"/>
      <c r="E2" s="155"/>
      <c r="F2" s="155"/>
    </row>
    <row r="3" spans="1:7" ht="26.25">
      <c r="A3" s="156" t="s">
        <v>14</v>
      </c>
      <c r="B3" s="156"/>
      <c r="C3" s="156"/>
      <c r="D3" s="156"/>
      <c r="E3" s="156"/>
      <c r="F3" s="156"/>
    </row>
    <row r="4" spans="1:7">
      <c r="A4" s="157" t="s">
        <v>20</v>
      </c>
      <c r="B4" s="157"/>
      <c r="C4" s="157"/>
      <c r="D4" s="158"/>
      <c r="E4" s="158"/>
      <c r="F4" s="158"/>
    </row>
    <row r="5" spans="1:7">
      <c r="A5" s="158"/>
      <c r="B5" s="158"/>
      <c r="C5" s="158"/>
      <c r="D5" s="158"/>
      <c r="E5" s="158"/>
      <c r="F5" s="158"/>
    </row>
    <row r="6" spans="1:7" ht="21">
      <c r="A6" s="94"/>
      <c r="B6" s="94"/>
      <c r="C6" s="94"/>
      <c r="D6" s="94"/>
      <c r="E6" s="94"/>
      <c r="F6" s="94"/>
    </row>
    <row r="7" spans="1:7" ht="15.75">
      <c r="A7" s="159" t="s">
        <v>161</v>
      </c>
      <c r="B7" s="159"/>
      <c r="C7" s="159"/>
      <c r="D7" s="159"/>
      <c r="E7" s="159"/>
      <c r="F7" s="159"/>
    </row>
    <row r="8" spans="1:7" ht="15.75">
      <c r="A8" s="95"/>
      <c r="B8" s="95"/>
      <c r="C8" s="95"/>
      <c r="D8" s="95"/>
      <c r="E8" s="95"/>
      <c r="F8" s="95"/>
    </row>
    <row r="9" spans="1:7" ht="15.75">
      <c r="A9" s="95"/>
      <c r="B9" s="95"/>
      <c r="C9" s="95"/>
      <c r="D9" s="95"/>
      <c r="E9" s="95"/>
      <c r="F9" s="95"/>
    </row>
    <row r="10" spans="1:7" ht="15.75">
      <c r="A10" s="10" t="s">
        <v>0</v>
      </c>
      <c r="B10" s="10"/>
      <c r="C10" s="10"/>
      <c r="D10" s="10"/>
      <c r="E10" s="10"/>
      <c r="F10" s="10"/>
    </row>
    <row r="11" spans="1:7" ht="15.75">
      <c r="A11" s="10" t="s">
        <v>1</v>
      </c>
      <c r="B11" s="10"/>
      <c r="C11" s="10"/>
      <c r="D11" s="10"/>
      <c r="E11" s="10"/>
      <c r="F11" s="10"/>
    </row>
    <row r="12" spans="1:7" ht="15.75">
      <c r="A12" s="10" t="s">
        <v>2</v>
      </c>
      <c r="B12" s="10"/>
      <c r="C12" s="10"/>
      <c r="D12" s="10"/>
      <c r="E12" s="10"/>
      <c r="F12" s="10"/>
    </row>
    <row r="13" spans="1:7" ht="15.75">
      <c r="A13" s="10"/>
      <c r="B13" s="10"/>
      <c r="C13" s="10"/>
      <c r="D13" s="10"/>
      <c r="E13" s="10"/>
      <c r="F13" s="10"/>
    </row>
    <row r="14" spans="1:7" ht="15.75">
      <c r="A14" s="10" t="s">
        <v>3</v>
      </c>
      <c r="B14" s="10"/>
      <c r="C14" s="10"/>
      <c r="D14" s="10"/>
      <c r="E14" s="10"/>
      <c r="F14" s="10"/>
    </row>
    <row r="15" spans="1:7" ht="15.75">
      <c r="A15" s="10"/>
      <c r="B15" s="10"/>
      <c r="C15" s="10"/>
      <c r="D15" s="10"/>
      <c r="E15" s="10"/>
      <c r="F15" s="10"/>
    </row>
    <row r="16" spans="1:7">
      <c r="A16" s="15" t="s">
        <v>19</v>
      </c>
      <c r="B16" s="15"/>
      <c r="C16" s="15"/>
      <c r="D16" s="9"/>
      <c r="E16" s="9"/>
      <c r="F16" s="9"/>
      <c r="G16" s="9"/>
    </row>
    <row r="17" spans="1:13">
      <c r="A17" s="15" t="s">
        <v>167</v>
      </c>
      <c r="B17" s="15"/>
      <c r="C17" s="15"/>
      <c r="D17" s="9"/>
      <c r="E17" s="9"/>
      <c r="F17" s="9"/>
      <c r="G17" s="9"/>
    </row>
    <row r="18" spans="1:13">
      <c r="A18" s="15" t="s">
        <v>168</v>
      </c>
      <c r="B18" s="15"/>
      <c r="C18" s="15"/>
      <c r="D18" s="9"/>
      <c r="E18" s="9"/>
      <c r="F18" s="9"/>
      <c r="G18" s="9"/>
    </row>
    <row r="19" spans="1:13" ht="15.75">
      <c r="A19" s="10"/>
      <c r="B19" s="10"/>
      <c r="C19" s="10"/>
      <c r="D19" s="10"/>
      <c r="E19" s="10"/>
      <c r="F19" s="10"/>
    </row>
    <row r="20" spans="1:13" ht="15.75">
      <c r="A20" s="160" t="s">
        <v>15</v>
      </c>
      <c r="B20" s="160"/>
      <c r="C20" s="160"/>
      <c r="D20" s="160" t="s">
        <v>16</v>
      </c>
      <c r="E20" s="160"/>
      <c r="F20" s="160"/>
      <c r="H20" s="7" t="s">
        <v>38</v>
      </c>
      <c r="J20" t="s">
        <v>47</v>
      </c>
      <c r="K20" t="s">
        <v>48</v>
      </c>
    </row>
    <row r="21" spans="1:13">
      <c r="A21" s="8" t="s">
        <v>5</v>
      </c>
      <c r="B21" s="8" t="s">
        <v>68</v>
      </c>
      <c r="C21" s="8" t="s">
        <v>7</v>
      </c>
      <c r="D21" s="8" t="s">
        <v>6</v>
      </c>
      <c r="E21" s="8" t="s">
        <v>8</v>
      </c>
      <c r="F21" s="8" t="s">
        <v>7</v>
      </c>
      <c r="H21" s="34" t="s">
        <v>37</v>
      </c>
      <c r="I21" s="35">
        <v>4003.67</v>
      </c>
      <c r="K21" t="s">
        <v>49</v>
      </c>
      <c r="L21" s="35">
        <v>4003.67</v>
      </c>
      <c r="M21" s="154" t="s">
        <v>50</v>
      </c>
    </row>
    <row r="22" spans="1:13" ht="26.25">
      <c r="A22" s="19" t="s">
        <v>162</v>
      </c>
      <c r="B22" s="57" t="s">
        <v>22</v>
      </c>
      <c r="C22" s="54">
        <v>35515.33</v>
      </c>
      <c r="D22" s="19" t="s">
        <v>163</v>
      </c>
      <c r="E22" s="57" t="s">
        <v>22</v>
      </c>
      <c r="F22" s="54">
        <v>24082.54</v>
      </c>
      <c r="G22" s="4"/>
      <c r="H22" s="31"/>
      <c r="I22" s="27"/>
      <c r="L22" s="37"/>
      <c r="M22" s="154"/>
    </row>
    <row r="23" spans="1:13" ht="26.25">
      <c r="A23" s="19"/>
      <c r="B23" s="57"/>
      <c r="C23" s="54"/>
      <c r="D23" s="19" t="s">
        <v>164</v>
      </c>
      <c r="E23" s="57" t="s">
        <v>22</v>
      </c>
      <c r="F23" s="54">
        <v>11432.79</v>
      </c>
      <c r="G23" s="4"/>
      <c r="H23" s="31"/>
      <c r="I23" s="27"/>
      <c r="L23" s="37"/>
      <c r="M23" s="154"/>
    </row>
    <row r="24" spans="1:13">
      <c r="A24" s="19"/>
      <c r="B24" s="57"/>
      <c r="C24" s="54"/>
      <c r="D24" s="19"/>
      <c r="E24" s="18"/>
      <c r="F24" s="54"/>
      <c r="G24" s="4"/>
      <c r="H24" s="31"/>
      <c r="I24" s="27"/>
      <c r="L24" s="37"/>
      <c r="M24" s="154"/>
    </row>
    <row r="25" spans="1:13">
      <c r="A25" s="19"/>
      <c r="B25" s="57"/>
      <c r="C25" s="54"/>
      <c r="D25" s="19"/>
      <c r="E25" s="18"/>
      <c r="F25" s="54"/>
      <c r="G25" s="4"/>
      <c r="H25" s="31"/>
      <c r="I25" s="27"/>
      <c r="L25" s="37"/>
      <c r="M25" s="154"/>
    </row>
    <row r="26" spans="1:13" s="51" customFormat="1">
      <c r="A26" s="19"/>
      <c r="B26" s="57"/>
      <c r="C26" s="54"/>
      <c r="D26" s="18"/>
      <c r="E26" s="57"/>
      <c r="F26" s="55"/>
      <c r="G26" s="112"/>
      <c r="H26" s="113"/>
      <c r="I26" s="114"/>
      <c r="J26" s="111"/>
    </row>
    <row r="27" spans="1:13" s="51" customFormat="1">
      <c r="A27" s="19"/>
      <c r="B27" s="57"/>
      <c r="C27" s="54"/>
      <c r="D27" s="19"/>
      <c r="E27" s="57"/>
      <c r="F27" s="55"/>
      <c r="G27" s="112"/>
      <c r="H27" s="113"/>
      <c r="I27" s="114"/>
      <c r="J27" s="111"/>
    </row>
    <row r="28" spans="1:13">
      <c r="A28" s="43"/>
      <c r="B28" s="43"/>
      <c r="C28" s="43"/>
      <c r="D28" s="44"/>
      <c r="E28" s="46"/>
      <c r="F28" s="45"/>
      <c r="G28" s="1"/>
      <c r="H28" s="2"/>
      <c r="I28" s="3"/>
    </row>
    <row r="29" spans="1:13" ht="18">
      <c r="A29" s="11"/>
      <c r="B29" s="11"/>
      <c r="C29" s="11"/>
      <c r="D29" s="12"/>
      <c r="E29" s="13"/>
      <c r="F29" s="14"/>
      <c r="G29" s="1"/>
      <c r="H29" s="2"/>
      <c r="I29" s="3"/>
    </row>
    <row r="30" spans="1:13" ht="15.75">
      <c r="A30" s="52" t="s">
        <v>9</v>
      </c>
      <c r="B30" s="52"/>
      <c r="C30" s="16">
        <f>SUM(C22:C29)</f>
        <v>35515.33</v>
      </c>
      <c r="D30" s="52"/>
      <c r="E30" s="53"/>
      <c r="F30" s="16">
        <f>SUM(F22:F29)</f>
        <v>35515.33</v>
      </c>
      <c r="G30" s="1" t="s">
        <v>4</v>
      </c>
      <c r="H30" s="2" t="s">
        <v>4</v>
      </c>
      <c r="I30" s="3" t="s">
        <v>4</v>
      </c>
    </row>
    <row r="31" spans="1:13">
      <c r="F31" s="6" t="s">
        <v>4</v>
      </c>
    </row>
    <row r="32" spans="1:13" ht="15.75">
      <c r="A32" s="10" t="s">
        <v>10</v>
      </c>
      <c r="B32" s="10"/>
      <c r="C32" s="10"/>
      <c r="D32" s="10"/>
    </row>
    <row r="33" spans="1:4" ht="15.75">
      <c r="A33" s="10"/>
      <c r="B33" s="10"/>
      <c r="C33" s="10"/>
      <c r="D33" s="10"/>
    </row>
    <row r="34" spans="1:4" ht="15.75">
      <c r="A34" s="10"/>
      <c r="B34" s="10"/>
      <c r="C34" s="10"/>
      <c r="D34" s="10"/>
    </row>
    <row r="35" spans="1:4" ht="15.75">
      <c r="A35" s="10" t="s">
        <v>11</v>
      </c>
      <c r="B35" s="10"/>
      <c r="C35" s="10"/>
      <c r="D35" s="10"/>
    </row>
    <row r="42" spans="1:4">
      <c r="A42" s="7" t="s">
        <v>165</v>
      </c>
      <c r="B42" s="7"/>
      <c r="C42" s="7"/>
    </row>
    <row r="43" spans="1:4">
      <c r="A43" t="s">
        <v>166</v>
      </c>
    </row>
  </sheetData>
  <mergeCells count="7">
    <mergeCell ref="M21:M25"/>
    <mergeCell ref="A2:F2"/>
    <mergeCell ref="A3:F3"/>
    <mergeCell ref="A4:F5"/>
    <mergeCell ref="A7:F7"/>
    <mergeCell ref="A20:C20"/>
    <mergeCell ref="D20:F20"/>
  </mergeCells>
  <hyperlinks>
    <hyperlink ref="A4" r:id="rId1"/>
  </hyperlinks>
  <pageMargins left="0.31496062992125984" right="0.31496062992125984" top="0.74803149606299213" bottom="0.74803149606299213" header="0.31496062992125984" footer="0.31496062992125984"/>
  <pageSetup scale="80" orientation="portrait" horizontalDpi="120" verticalDpi="14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3"/>
  <sheetViews>
    <sheetView showGridLines="0" topLeftCell="A13" workbookViewId="0">
      <selection activeCell="E16" sqref="E16"/>
    </sheetView>
  </sheetViews>
  <sheetFormatPr baseColWidth="10" defaultRowHeight="15"/>
  <cols>
    <col min="1" max="1" width="24.7109375" customWidth="1"/>
    <col min="2" max="2" width="14.140625" customWidth="1"/>
    <col min="3" max="3" width="12.140625" bestFit="1" customWidth="1"/>
    <col min="4" max="4" width="27.140625" customWidth="1"/>
    <col min="5" max="5" width="46.85546875" customWidth="1"/>
    <col min="6" max="6" width="14.28515625" bestFit="1" customWidth="1"/>
    <col min="7" max="7" width="11.140625" bestFit="1" customWidth="1"/>
    <col min="8" max="9" width="0" hidden="1" customWidth="1"/>
    <col min="10" max="10" width="13.140625" hidden="1" customWidth="1"/>
    <col min="11" max="11" width="0" hidden="1" customWidth="1"/>
    <col min="12" max="12" width="13.140625" hidden="1" customWidth="1"/>
    <col min="13" max="13" width="12" hidden="1" customWidth="1"/>
    <col min="14" max="15" width="0" hidden="1" customWidth="1"/>
  </cols>
  <sheetData>
    <row r="2" spans="1:8" ht="30.75">
      <c r="A2" s="155" t="s">
        <v>13</v>
      </c>
      <c r="B2" s="155"/>
      <c r="C2" s="155"/>
      <c r="D2" s="155"/>
      <c r="E2" s="155"/>
      <c r="F2" s="155"/>
      <c r="G2" s="155"/>
    </row>
    <row r="3" spans="1:8" ht="26.25">
      <c r="A3" s="156" t="s">
        <v>14</v>
      </c>
      <c r="B3" s="156"/>
      <c r="C3" s="156"/>
      <c r="D3" s="156"/>
      <c r="E3" s="156"/>
      <c r="F3" s="156"/>
      <c r="G3" s="156"/>
    </row>
    <row r="4" spans="1:8">
      <c r="A4" s="157" t="s">
        <v>20</v>
      </c>
      <c r="B4" s="157"/>
      <c r="C4" s="157"/>
      <c r="D4" s="158"/>
      <c r="E4" s="158"/>
      <c r="F4" s="158"/>
      <c r="G4" s="158"/>
    </row>
    <row r="5" spans="1:8">
      <c r="A5" s="158"/>
      <c r="B5" s="158"/>
      <c r="C5" s="158"/>
      <c r="D5" s="158"/>
      <c r="E5" s="158"/>
      <c r="F5" s="158"/>
      <c r="G5" s="158"/>
    </row>
    <row r="6" spans="1:8" ht="21">
      <c r="A6" s="115"/>
      <c r="B6" s="115"/>
      <c r="C6" s="115"/>
      <c r="D6" s="115"/>
      <c r="E6" s="115"/>
      <c r="F6" s="115"/>
      <c r="G6" s="115"/>
    </row>
    <row r="7" spans="1:8" ht="15.75">
      <c r="A7" s="159" t="s">
        <v>179</v>
      </c>
      <c r="B7" s="159"/>
      <c r="C7" s="159"/>
      <c r="D7" s="159"/>
      <c r="E7" s="159"/>
      <c r="F7" s="159"/>
      <c r="G7" s="159"/>
    </row>
    <row r="8" spans="1:8" ht="15.75">
      <c r="A8" s="116"/>
      <c r="B8" s="116"/>
      <c r="C8" s="116"/>
      <c r="D8" s="116"/>
      <c r="E8" s="116"/>
      <c r="F8" s="116"/>
      <c r="G8" s="116"/>
    </row>
    <row r="9" spans="1:8" ht="15.75">
      <c r="A9" s="116"/>
      <c r="B9" s="116"/>
      <c r="C9" s="116"/>
      <c r="D9" s="116"/>
      <c r="E9" s="116"/>
      <c r="F9" s="116"/>
      <c r="G9" s="116"/>
    </row>
    <row r="10" spans="1:8" ht="15.75">
      <c r="A10" s="10" t="s">
        <v>0</v>
      </c>
      <c r="B10" s="10"/>
      <c r="C10" s="10"/>
      <c r="D10" s="10"/>
      <c r="E10" s="10"/>
      <c r="F10" s="10"/>
      <c r="G10" s="10"/>
    </row>
    <row r="11" spans="1:8" ht="15.75">
      <c r="A11" s="10" t="s">
        <v>1</v>
      </c>
      <c r="B11" s="10"/>
      <c r="C11" s="10"/>
      <c r="D11" s="10"/>
      <c r="E11" s="10"/>
      <c r="F11" s="10"/>
      <c r="G11" s="10"/>
    </row>
    <row r="12" spans="1:8" ht="15.75">
      <c r="A12" s="10" t="s">
        <v>2</v>
      </c>
      <c r="B12" s="10"/>
      <c r="C12" s="10"/>
      <c r="D12" s="10"/>
      <c r="E12" s="10"/>
      <c r="F12" s="10"/>
      <c r="G12" s="10"/>
    </row>
    <row r="13" spans="1:8" ht="15.75">
      <c r="A13" s="10"/>
      <c r="B13" s="10"/>
      <c r="C13" s="10"/>
      <c r="D13" s="10"/>
      <c r="E13" s="10"/>
      <c r="F13" s="10"/>
      <c r="G13" s="10"/>
    </row>
    <row r="14" spans="1:8" ht="15.75">
      <c r="A14" s="10" t="s">
        <v>3</v>
      </c>
      <c r="B14" s="10"/>
      <c r="C14" s="10"/>
      <c r="D14" s="10"/>
      <c r="E14" s="10"/>
      <c r="F14" s="10"/>
      <c r="G14" s="10"/>
    </row>
    <row r="15" spans="1:8" ht="15.75">
      <c r="A15" s="10"/>
      <c r="B15" s="10"/>
      <c r="C15" s="10"/>
      <c r="D15" s="10"/>
      <c r="E15" s="10"/>
      <c r="F15" s="10"/>
      <c r="G15" s="10"/>
    </row>
    <row r="16" spans="1:8">
      <c r="A16" s="15" t="s">
        <v>19</v>
      </c>
      <c r="B16" s="15"/>
      <c r="C16" s="15"/>
      <c r="D16" s="9"/>
      <c r="E16" s="9"/>
      <c r="F16" s="9"/>
      <c r="G16" s="9"/>
      <c r="H16" s="9"/>
    </row>
    <row r="17" spans="1:14">
      <c r="A17" s="15" t="s">
        <v>167</v>
      </c>
      <c r="B17" s="15"/>
      <c r="C17" s="15"/>
      <c r="D17" s="9"/>
      <c r="E17" s="9"/>
      <c r="F17" s="9"/>
      <c r="G17" s="9"/>
      <c r="H17" s="9"/>
    </row>
    <row r="18" spans="1:14">
      <c r="A18" s="15" t="s">
        <v>168</v>
      </c>
      <c r="B18" s="15"/>
      <c r="C18" s="15"/>
      <c r="D18" s="9"/>
      <c r="E18" s="9"/>
      <c r="F18" s="9"/>
      <c r="G18" s="9"/>
      <c r="H18" s="9"/>
    </row>
    <row r="19" spans="1:14" ht="15.75">
      <c r="A19" s="10"/>
      <c r="B19" s="10"/>
      <c r="C19" s="10"/>
      <c r="D19" s="10"/>
      <c r="E19" s="10"/>
      <c r="F19" s="10"/>
      <c r="G19" s="10"/>
    </row>
    <row r="20" spans="1:14" ht="15.75">
      <c r="A20" s="160" t="s">
        <v>15</v>
      </c>
      <c r="B20" s="160"/>
      <c r="C20" s="160"/>
      <c r="D20" s="160" t="s">
        <v>16</v>
      </c>
      <c r="E20" s="160"/>
      <c r="F20" s="160"/>
      <c r="G20" s="160"/>
      <c r="I20" s="7" t="s">
        <v>38</v>
      </c>
      <c r="K20" t="s">
        <v>47</v>
      </c>
      <c r="L20" t="s">
        <v>48</v>
      </c>
    </row>
    <row r="21" spans="1:14">
      <c r="A21" s="8" t="s">
        <v>5</v>
      </c>
      <c r="B21" s="8" t="s">
        <v>68</v>
      </c>
      <c r="C21" s="8" t="s">
        <v>7</v>
      </c>
      <c r="D21" s="8" t="s">
        <v>6</v>
      </c>
      <c r="E21" s="8" t="s">
        <v>171</v>
      </c>
      <c r="F21" s="8" t="s">
        <v>8</v>
      </c>
      <c r="G21" s="8" t="s">
        <v>7</v>
      </c>
      <c r="I21" s="34" t="s">
        <v>37</v>
      </c>
      <c r="J21" s="35">
        <v>4003.67</v>
      </c>
      <c r="L21" t="s">
        <v>49</v>
      </c>
      <c r="M21" s="35">
        <v>4003.67</v>
      </c>
      <c r="N21" s="154" t="s">
        <v>50</v>
      </c>
    </row>
    <row r="22" spans="1:14" ht="48.75">
      <c r="A22" s="117" t="s">
        <v>169</v>
      </c>
      <c r="B22" s="117" t="s">
        <v>170</v>
      </c>
      <c r="C22" s="118">
        <v>159375.6</v>
      </c>
      <c r="D22" s="117" t="s">
        <v>169</v>
      </c>
      <c r="E22" s="117" t="s">
        <v>173</v>
      </c>
      <c r="F22" s="117" t="s">
        <v>170</v>
      </c>
      <c r="G22" s="118">
        <v>89535.6</v>
      </c>
      <c r="H22" s="4"/>
      <c r="I22" s="31"/>
      <c r="J22" s="27"/>
      <c r="M22" s="37"/>
      <c r="N22" s="154"/>
    </row>
    <row r="23" spans="1:14" ht="36.75">
      <c r="A23" s="119"/>
      <c r="B23" s="117"/>
      <c r="C23" s="118"/>
      <c r="D23" s="117" t="s">
        <v>169</v>
      </c>
      <c r="E23" s="117" t="s">
        <v>172</v>
      </c>
      <c r="F23" s="117" t="s">
        <v>170</v>
      </c>
      <c r="G23" s="118">
        <v>39840</v>
      </c>
      <c r="H23" s="4"/>
      <c r="I23" s="31"/>
      <c r="J23" s="27"/>
      <c r="M23" s="37"/>
      <c r="N23" s="154"/>
    </row>
    <row r="24" spans="1:14" ht="24.75">
      <c r="A24" s="119"/>
      <c r="B24" s="117"/>
      <c r="C24" s="118"/>
      <c r="D24" s="119" t="s">
        <v>180</v>
      </c>
      <c r="E24" s="119"/>
      <c r="F24" s="119" t="s">
        <v>174</v>
      </c>
      <c r="G24" s="118">
        <v>30000</v>
      </c>
      <c r="H24" s="4"/>
      <c r="I24" s="31"/>
      <c r="J24" s="27"/>
      <c r="M24" s="37"/>
      <c r="N24" s="154"/>
    </row>
    <row r="25" spans="1:14" ht="48.75">
      <c r="A25" s="117" t="s">
        <v>175</v>
      </c>
      <c r="B25" s="117" t="s">
        <v>176</v>
      </c>
      <c r="C25" s="118">
        <v>106750</v>
      </c>
      <c r="D25" s="117" t="s">
        <v>175</v>
      </c>
      <c r="E25" s="119" t="s">
        <v>177</v>
      </c>
      <c r="F25" s="120" t="s">
        <v>176</v>
      </c>
      <c r="G25" s="118">
        <v>73650</v>
      </c>
      <c r="H25" s="4"/>
      <c r="I25" s="31"/>
      <c r="J25" s="27"/>
      <c r="M25" s="37"/>
      <c r="N25" s="154"/>
    </row>
    <row r="26" spans="1:14" s="51" customFormat="1" ht="36.75">
      <c r="A26" s="119"/>
      <c r="B26" s="117"/>
      <c r="C26" s="118"/>
      <c r="D26" s="117" t="s">
        <v>175</v>
      </c>
      <c r="E26" s="119" t="s">
        <v>178</v>
      </c>
      <c r="F26" s="117" t="s">
        <v>176</v>
      </c>
      <c r="G26" s="118">
        <v>33100</v>
      </c>
      <c r="H26" s="112"/>
      <c r="I26" s="113"/>
      <c r="J26" s="114"/>
      <c r="K26" s="111"/>
    </row>
    <row r="27" spans="1:14" s="51" customFormat="1">
      <c r="A27" s="119"/>
      <c r="B27" s="117"/>
      <c r="C27" s="118"/>
      <c r="D27" s="119"/>
      <c r="E27" s="119"/>
      <c r="F27" s="117"/>
      <c r="G27" s="120"/>
      <c r="H27" s="112"/>
      <c r="I27" s="113"/>
      <c r="J27" s="114"/>
      <c r="K27" s="111"/>
    </row>
    <row r="28" spans="1:14">
      <c r="A28" s="46"/>
      <c r="B28" s="46"/>
      <c r="C28" s="46"/>
      <c r="D28" s="11"/>
      <c r="E28" s="11"/>
      <c r="F28" s="46"/>
      <c r="G28" s="121"/>
      <c r="H28" s="1"/>
      <c r="I28" s="2"/>
      <c r="J28" s="3"/>
    </row>
    <row r="29" spans="1:14">
      <c r="A29" s="11"/>
      <c r="B29" s="11"/>
      <c r="C29" s="11"/>
      <c r="D29" s="12"/>
      <c r="E29" s="12"/>
      <c r="F29" s="13"/>
      <c r="G29" s="122"/>
      <c r="H29" s="1"/>
      <c r="I29" s="2"/>
      <c r="J29" s="3"/>
    </row>
    <row r="30" spans="1:14">
      <c r="A30" s="125" t="s">
        <v>9</v>
      </c>
      <c r="B30" s="125"/>
      <c r="C30" s="123">
        <f>SUM(C22:C29)</f>
        <v>266125.59999999998</v>
      </c>
      <c r="D30" s="125"/>
      <c r="E30" s="125"/>
      <c r="F30" s="124"/>
      <c r="G30" s="123">
        <f>SUM(G22:G29)</f>
        <v>266125.59999999998</v>
      </c>
      <c r="H30" s="1" t="s">
        <v>4</v>
      </c>
      <c r="I30" s="2" t="s">
        <v>4</v>
      </c>
      <c r="J30" s="3" t="s">
        <v>4</v>
      </c>
    </row>
    <row r="31" spans="1:14">
      <c r="A31" s="126"/>
      <c r="B31" s="126"/>
      <c r="C31" s="126"/>
      <c r="D31" s="126"/>
      <c r="E31" s="126"/>
      <c r="F31" s="126"/>
      <c r="G31" s="127" t="s">
        <v>4</v>
      </c>
    </row>
    <row r="32" spans="1:14" ht="15.75">
      <c r="A32" s="10" t="s">
        <v>10</v>
      </c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0" t="s">
        <v>11</v>
      </c>
      <c r="B35" s="10"/>
      <c r="C35" s="10"/>
      <c r="D35" s="10"/>
      <c r="E35" s="10"/>
    </row>
    <row r="42" spans="1:5">
      <c r="A42" s="7" t="s">
        <v>165</v>
      </c>
      <c r="B42" s="7"/>
      <c r="C42" s="7"/>
    </row>
    <row r="43" spans="1:5">
      <c r="A43" t="s">
        <v>166</v>
      </c>
    </row>
  </sheetData>
  <mergeCells count="7">
    <mergeCell ref="N21:N25"/>
    <mergeCell ref="A2:G2"/>
    <mergeCell ref="A3:G3"/>
    <mergeCell ref="A4:G5"/>
    <mergeCell ref="A7:G7"/>
    <mergeCell ref="A20:C20"/>
    <mergeCell ref="D20:G20"/>
  </mergeCells>
  <hyperlinks>
    <hyperlink ref="A4" r:id="rId1"/>
  </hyperlinks>
  <pageMargins left="0.7" right="0.7" top="0.75" bottom="0.75" header="0.3" footer="0.3"/>
  <pageSetup paperSize="5" scale="70" orientation="landscape" horizontalDpi="4294967293" verticalDpi="14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6"/>
  <sheetViews>
    <sheetView topLeftCell="A4" workbookViewId="0">
      <selection activeCell="B22" sqref="B22"/>
    </sheetView>
  </sheetViews>
  <sheetFormatPr baseColWidth="10" defaultRowHeight="15"/>
  <cols>
    <col min="1" max="1" width="36.7109375" customWidth="1"/>
    <col min="2" max="2" width="40.140625" customWidth="1"/>
    <col min="3" max="3" width="16" customWidth="1"/>
    <col min="4" max="4" width="16.140625" style="51" bestFit="1" customWidth="1"/>
  </cols>
  <sheetData>
    <row r="1" spans="1:4" ht="30.75">
      <c r="A1" s="155" t="s">
        <v>13</v>
      </c>
      <c r="B1" s="155"/>
      <c r="C1" s="155"/>
      <c r="D1" s="155"/>
    </row>
    <row r="2" spans="1:4" ht="26.25">
      <c r="A2" s="156" t="s">
        <v>14</v>
      </c>
      <c r="B2" s="156"/>
      <c r="C2" s="156"/>
      <c r="D2" s="156"/>
    </row>
    <row r="3" spans="1:4">
      <c r="A3" s="157" t="s">
        <v>20</v>
      </c>
      <c r="B3" s="157"/>
      <c r="C3" s="157"/>
      <c r="D3" s="157"/>
    </row>
    <row r="4" spans="1:4">
      <c r="A4" s="158"/>
      <c r="B4" s="158"/>
      <c r="C4" s="158"/>
      <c r="D4" s="158"/>
    </row>
    <row r="5" spans="1:4" ht="14.25" customHeight="1">
      <c r="A5" s="143"/>
      <c r="B5" s="143"/>
      <c r="C5" s="143"/>
      <c r="D5" s="101"/>
    </row>
    <row r="6" spans="1:4" ht="15.75">
      <c r="A6" s="159" t="s">
        <v>181</v>
      </c>
      <c r="B6" s="159"/>
      <c r="C6" s="159"/>
      <c r="D6" s="159"/>
    </row>
    <row r="7" spans="1:4" ht="6" customHeight="1">
      <c r="A7" s="144"/>
      <c r="B7" s="144"/>
      <c r="C7" s="144"/>
      <c r="D7" s="128"/>
    </row>
    <row r="8" spans="1:4" ht="15.75">
      <c r="A8" s="10" t="s">
        <v>0</v>
      </c>
      <c r="B8" s="10"/>
      <c r="C8" s="10"/>
      <c r="D8" s="102"/>
    </row>
    <row r="9" spans="1:4" ht="15.75">
      <c r="A9" s="10" t="s">
        <v>1</v>
      </c>
      <c r="B9" s="10"/>
      <c r="C9" s="10"/>
      <c r="D9" s="102"/>
    </row>
    <row r="10" spans="1:4" ht="15.75">
      <c r="A10" s="10" t="s">
        <v>2</v>
      </c>
      <c r="B10" s="10"/>
      <c r="C10" s="10"/>
      <c r="D10" s="102"/>
    </row>
    <row r="11" spans="1:4" ht="9.75" customHeight="1">
      <c r="A11" s="10"/>
      <c r="B11" s="10"/>
      <c r="C11" s="10"/>
      <c r="D11" s="102"/>
    </row>
    <row r="12" spans="1:4" ht="15.75">
      <c r="A12" s="10" t="s">
        <v>3</v>
      </c>
      <c r="B12" s="10"/>
      <c r="C12" s="10"/>
      <c r="D12" s="102"/>
    </row>
    <row r="13" spans="1:4" ht="15.75">
      <c r="A13" s="10"/>
      <c r="B13" s="10"/>
      <c r="C13" s="10"/>
      <c r="D13" s="102"/>
    </row>
    <row r="14" spans="1:4">
      <c r="A14" s="15" t="s">
        <v>19</v>
      </c>
      <c r="B14" s="15"/>
      <c r="C14" s="15"/>
      <c r="D14" s="129"/>
    </row>
    <row r="15" spans="1:4">
      <c r="A15" s="15" t="s">
        <v>167</v>
      </c>
      <c r="B15" s="15"/>
      <c r="C15" s="15"/>
      <c r="D15" s="129"/>
    </row>
    <row r="16" spans="1:4">
      <c r="A16" s="15" t="s">
        <v>168</v>
      </c>
      <c r="B16" s="15"/>
      <c r="C16" s="15"/>
      <c r="D16" s="129"/>
    </row>
    <row r="17" spans="1:4" ht="15.75">
      <c r="A17" s="10"/>
      <c r="B17" s="10"/>
      <c r="C17" s="10"/>
      <c r="D17" s="102"/>
    </row>
    <row r="18" spans="1:4" ht="15.75">
      <c r="A18" s="160" t="s">
        <v>15</v>
      </c>
      <c r="B18" s="160"/>
      <c r="C18" s="160"/>
      <c r="D18" s="160"/>
    </row>
    <row r="19" spans="1:4">
      <c r="A19" s="8" t="s">
        <v>5</v>
      </c>
      <c r="B19" s="8"/>
      <c r="C19" s="8" t="s">
        <v>68</v>
      </c>
      <c r="D19" s="130" t="s">
        <v>7</v>
      </c>
    </row>
    <row r="20" spans="1:4">
      <c r="A20" s="132" t="s">
        <v>182</v>
      </c>
      <c r="B20" s="133"/>
      <c r="C20" s="132" t="s">
        <v>22</v>
      </c>
      <c r="D20" s="54">
        <v>5000</v>
      </c>
    </row>
    <row r="21" spans="1:4">
      <c r="A21" s="132" t="s">
        <v>183</v>
      </c>
      <c r="B21" s="133"/>
      <c r="C21" s="132" t="s">
        <v>22</v>
      </c>
      <c r="D21" s="54">
        <v>2000</v>
      </c>
    </row>
    <row r="22" spans="1:4" ht="26.25">
      <c r="A22" s="57" t="s">
        <v>193</v>
      </c>
      <c r="B22" s="19"/>
      <c r="C22" s="57" t="s">
        <v>22</v>
      </c>
      <c r="D22" s="54">
        <v>13000</v>
      </c>
    </row>
    <row r="23" spans="1:4" ht="26.25">
      <c r="A23" s="145" t="s">
        <v>184</v>
      </c>
      <c r="B23" s="145"/>
      <c r="C23" s="145" t="s">
        <v>185</v>
      </c>
      <c r="D23" s="137">
        <v>30000</v>
      </c>
    </row>
    <row r="24" spans="1:4" ht="26.25">
      <c r="A24" s="134" t="s">
        <v>186</v>
      </c>
      <c r="B24" s="134"/>
      <c r="C24" s="134" t="s">
        <v>185</v>
      </c>
      <c r="D24" s="54">
        <v>25000</v>
      </c>
    </row>
    <row r="25" spans="1:4" ht="26.25">
      <c r="A25" s="134" t="s">
        <v>187</v>
      </c>
      <c r="B25" s="133"/>
      <c r="C25" s="132" t="s">
        <v>28</v>
      </c>
      <c r="D25" s="54">
        <v>14500</v>
      </c>
    </row>
    <row r="26" spans="1:4" ht="26.25">
      <c r="A26" s="57" t="s">
        <v>196</v>
      </c>
      <c r="B26" s="19"/>
      <c r="C26" s="57" t="s">
        <v>197</v>
      </c>
      <c r="D26" s="54">
        <v>75000</v>
      </c>
    </row>
    <row r="27" spans="1:4" ht="26.25">
      <c r="A27" s="57" t="s">
        <v>200</v>
      </c>
      <c r="B27" s="57"/>
      <c r="C27" s="57" t="s">
        <v>197</v>
      </c>
      <c r="D27" s="54">
        <v>10000</v>
      </c>
    </row>
    <row r="28" spans="1:4" ht="26.25">
      <c r="A28" s="57" t="s">
        <v>201</v>
      </c>
      <c r="B28" s="57"/>
      <c r="C28" s="57" t="s">
        <v>197</v>
      </c>
      <c r="D28" s="54">
        <v>50000</v>
      </c>
    </row>
    <row r="29" spans="1:4" ht="26.25">
      <c r="A29" s="57" t="s">
        <v>200</v>
      </c>
      <c r="B29" s="57"/>
      <c r="C29" s="57" t="s">
        <v>21</v>
      </c>
      <c r="D29" s="54">
        <v>35000</v>
      </c>
    </row>
    <row r="30" spans="1:4" ht="26.25">
      <c r="A30" s="57" t="s">
        <v>203</v>
      </c>
      <c r="B30" s="19"/>
      <c r="C30" s="57" t="s">
        <v>21</v>
      </c>
      <c r="D30" s="54">
        <v>5000</v>
      </c>
    </row>
    <row r="31" spans="1:4" ht="26.25">
      <c r="A31" s="57" t="s">
        <v>204</v>
      </c>
      <c r="B31" s="19"/>
      <c r="C31" s="57" t="s">
        <v>21</v>
      </c>
      <c r="D31" s="54">
        <v>5000</v>
      </c>
    </row>
    <row r="32" spans="1:4" ht="26.25">
      <c r="A32" s="57" t="s">
        <v>205</v>
      </c>
      <c r="B32" s="19"/>
      <c r="C32" s="57" t="s">
        <v>206</v>
      </c>
      <c r="D32" s="54">
        <v>36000</v>
      </c>
    </row>
    <row r="33" spans="1:4" ht="26.25">
      <c r="A33" s="57" t="s">
        <v>200</v>
      </c>
      <c r="B33" s="57"/>
      <c r="C33" s="57" t="s">
        <v>206</v>
      </c>
      <c r="D33" s="54">
        <v>30000</v>
      </c>
    </row>
    <row r="34" spans="1:4" ht="26.25">
      <c r="A34" s="19" t="s">
        <v>208</v>
      </c>
      <c r="B34" s="19"/>
      <c r="C34" s="57" t="s">
        <v>206</v>
      </c>
      <c r="D34" s="54">
        <v>90000</v>
      </c>
    </row>
    <row r="35" spans="1:4" ht="54" customHeight="1">
      <c r="A35" s="19" t="s">
        <v>211</v>
      </c>
      <c r="B35" s="19" t="s">
        <v>212</v>
      </c>
      <c r="C35" s="57" t="s">
        <v>206</v>
      </c>
      <c r="D35" s="54">
        <v>326281.31</v>
      </c>
    </row>
    <row r="36" spans="1:4" ht="58.5" customHeight="1">
      <c r="A36" s="19" t="s">
        <v>213</v>
      </c>
      <c r="B36" s="19" t="s">
        <v>212</v>
      </c>
      <c r="C36" s="57" t="s">
        <v>206</v>
      </c>
      <c r="D36" s="54">
        <v>45318.69</v>
      </c>
    </row>
    <row r="37" spans="1:4" ht="49.5" customHeight="1">
      <c r="A37" s="19" t="s">
        <v>214</v>
      </c>
      <c r="B37" s="19" t="s">
        <v>212</v>
      </c>
      <c r="C37" s="57" t="s">
        <v>206</v>
      </c>
      <c r="D37" s="54">
        <v>49000</v>
      </c>
    </row>
    <row r="38" spans="1:4" ht="55.5" customHeight="1">
      <c r="A38" s="19" t="s">
        <v>215</v>
      </c>
      <c r="B38" s="19" t="s">
        <v>212</v>
      </c>
      <c r="C38" s="57" t="s">
        <v>206</v>
      </c>
      <c r="D38" s="54">
        <v>49000</v>
      </c>
    </row>
    <row r="39" spans="1:4" ht="26.25">
      <c r="A39" s="57" t="s">
        <v>234</v>
      </c>
      <c r="B39" s="19"/>
      <c r="C39" s="57" t="s">
        <v>176</v>
      </c>
      <c r="D39" s="54">
        <v>80000</v>
      </c>
    </row>
    <row r="40" spans="1:4" ht="26.25">
      <c r="A40" s="19" t="s">
        <v>221</v>
      </c>
      <c r="B40" s="19"/>
      <c r="C40" s="57" t="s">
        <v>220</v>
      </c>
      <c r="D40" s="54">
        <v>3000</v>
      </c>
    </row>
    <row r="41" spans="1:4" ht="39">
      <c r="A41" s="19" t="s">
        <v>219</v>
      </c>
      <c r="B41" s="19"/>
      <c r="C41" s="57" t="s">
        <v>220</v>
      </c>
      <c r="D41" s="54">
        <v>80000</v>
      </c>
    </row>
    <row r="42" spans="1:4" ht="26.25">
      <c r="A42" s="57" t="s">
        <v>222</v>
      </c>
      <c r="B42" s="19"/>
      <c r="C42" s="57" t="s">
        <v>220</v>
      </c>
      <c r="D42" s="54">
        <v>13000</v>
      </c>
    </row>
    <row r="43" spans="1:4" ht="26.25">
      <c r="A43" s="19" t="s">
        <v>248</v>
      </c>
      <c r="B43" s="19"/>
      <c r="C43" s="57" t="s">
        <v>220</v>
      </c>
      <c r="D43" s="54">
        <v>45000</v>
      </c>
    </row>
    <row r="44" spans="1:4" ht="26.25">
      <c r="A44" s="19" t="s">
        <v>223</v>
      </c>
      <c r="B44" s="19"/>
      <c r="C44" s="57" t="s">
        <v>220</v>
      </c>
      <c r="D44" s="54">
        <v>75000</v>
      </c>
    </row>
    <row r="45" spans="1:4">
      <c r="A45" s="51"/>
      <c r="B45" s="51"/>
      <c r="C45" s="51"/>
    </row>
    <row r="46" spans="1:4">
      <c r="A46" s="138" t="s">
        <v>236</v>
      </c>
      <c r="B46" s="51"/>
      <c r="C46" s="51"/>
      <c r="D46" s="139">
        <f>SUM(D20:D45)</f>
        <v>1191100</v>
      </c>
    </row>
    <row r="47" spans="1:4">
      <c r="A47" s="138"/>
      <c r="B47" s="51"/>
      <c r="C47" s="51"/>
      <c r="D47" s="139"/>
    </row>
    <row r="48" spans="1:4">
      <c r="A48" s="138"/>
      <c r="B48" s="51"/>
      <c r="C48" s="51"/>
      <c r="D48" s="139"/>
    </row>
    <row r="49" spans="1:4">
      <c r="A49" s="138"/>
      <c r="B49" s="51"/>
      <c r="C49" s="51"/>
      <c r="D49" s="139"/>
    </row>
    <row r="50" spans="1:4">
      <c r="A50" s="138"/>
      <c r="B50" s="51"/>
      <c r="C50" s="51"/>
      <c r="D50" s="139"/>
    </row>
    <row r="51" spans="1:4">
      <c r="A51" s="138"/>
      <c r="B51" s="51"/>
      <c r="C51" s="51"/>
      <c r="D51" s="139"/>
    </row>
    <row r="52" spans="1:4">
      <c r="A52" s="138"/>
      <c r="B52" s="51"/>
      <c r="C52" s="51"/>
      <c r="D52" s="139"/>
    </row>
    <row r="53" spans="1:4" ht="15.75" thickBot="1"/>
    <row r="54" spans="1:4" ht="16.5" thickBot="1">
      <c r="A54" s="166" t="s">
        <v>16</v>
      </c>
      <c r="B54" s="167"/>
      <c r="C54" s="167"/>
      <c r="D54" s="168"/>
    </row>
    <row r="55" spans="1:4">
      <c r="A55" s="140" t="s">
        <v>6</v>
      </c>
      <c r="B55" s="140" t="s">
        <v>171</v>
      </c>
      <c r="C55" s="141" t="s">
        <v>8</v>
      </c>
      <c r="D55" s="142" t="s">
        <v>7</v>
      </c>
    </row>
    <row r="56" spans="1:4">
      <c r="A56" s="134" t="s">
        <v>232</v>
      </c>
      <c r="B56" s="135"/>
      <c r="C56" s="132" t="s">
        <v>22</v>
      </c>
      <c r="D56" s="54">
        <v>30000</v>
      </c>
    </row>
    <row r="57" spans="1:4">
      <c r="A57" s="134" t="s">
        <v>233</v>
      </c>
      <c r="B57" s="135"/>
      <c r="C57" s="132" t="s">
        <v>22</v>
      </c>
      <c r="D57" s="54">
        <v>25000</v>
      </c>
    </row>
    <row r="58" spans="1:4">
      <c r="A58" s="132" t="s">
        <v>188</v>
      </c>
      <c r="B58" s="135"/>
      <c r="C58" s="132" t="s">
        <v>22</v>
      </c>
      <c r="D58" s="54">
        <v>2500</v>
      </c>
    </row>
    <row r="59" spans="1:4" ht="26.25">
      <c r="A59" s="134" t="s">
        <v>189</v>
      </c>
      <c r="B59" s="135"/>
      <c r="C59" s="132" t="s">
        <v>22</v>
      </c>
      <c r="D59" s="54">
        <v>12000</v>
      </c>
    </row>
    <row r="60" spans="1:4" ht="26.25">
      <c r="A60" s="134" t="s">
        <v>190</v>
      </c>
      <c r="B60" s="135"/>
      <c r="C60" s="132" t="s">
        <v>22</v>
      </c>
      <c r="D60" s="54">
        <v>1500</v>
      </c>
    </row>
    <row r="61" spans="1:4" ht="26.25">
      <c r="A61" s="134" t="s">
        <v>231</v>
      </c>
      <c r="B61" s="135"/>
      <c r="C61" s="132" t="s">
        <v>22</v>
      </c>
      <c r="D61" s="54">
        <v>1000</v>
      </c>
    </row>
    <row r="62" spans="1:4">
      <c r="A62" s="57" t="s">
        <v>191</v>
      </c>
      <c r="B62" s="57"/>
      <c r="C62" s="57" t="s">
        <v>22</v>
      </c>
      <c r="D62" s="54">
        <v>2500</v>
      </c>
    </row>
    <row r="63" spans="1:4">
      <c r="A63" s="57" t="s">
        <v>192</v>
      </c>
      <c r="B63" s="19"/>
      <c r="C63" s="57" t="s">
        <v>22</v>
      </c>
      <c r="D63" s="54">
        <v>3000</v>
      </c>
    </row>
    <row r="64" spans="1:4">
      <c r="A64" s="57" t="s">
        <v>195</v>
      </c>
      <c r="B64" s="19"/>
      <c r="C64" s="136" t="s">
        <v>22</v>
      </c>
      <c r="D64" s="54">
        <v>5000</v>
      </c>
    </row>
    <row r="65" spans="1:4">
      <c r="A65" s="57" t="s">
        <v>194</v>
      </c>
      <c r="B65" s="19"/>
      <c r="C65" s="57" t="s">
        <v>22</v>
      </c>
      <c r="D65" s="54">
        <v>2000</v>
      </c>
    </row>
    <row r="66" spans="1:4">
      <c r="A66" s="57" t="s">
        <v>230</v>
      </c>
      <c r="B66" s="19"/>
      <c r="C66" s="57" t="s">
        <v>22</v>
      </c>
      <c r="D66" s="54">
        <v>5000</v>
      </c>
    </row>
    <row r="67" spans="1:4" ht="13.5" customHeight="1">
      <c r="A67" s="57" t="s">
        <v>238</v>
      </c>
      <c r="B67" s="19"/>
      <c r="C67" s="57" t="s">
        <v>22</v>
      </c>
      <c r="D67" s="54">
        <v>40000</v>
      </c>
    </row>
    <row r="68" spans="1:4" ht="26.25">
      <c r="A68" s="57" t="s">
        <v>198</v>
      </c>
      <c r="B68" s="19"/>
      <c r="C68" s="57" t="s">
        <v>199</v>
      </c>
      <c r="D68" s="54">
        <v>80000</v>
      </c>
    </row>
    <row r="69" spans="1:4" ht="26.25">
      <c r="A69" s="19" t="s">
        <v>239</v>
      </c>
      <c r="B69" s="19"/>
      <c r="C69" s="57" t="s">
        <v>199</v>
      </c>
      <c r="D69" s="54">
        <v>1000</v>
      </c>
    </row>
    <row r="70" spans="1:4" ht="41.25" customHeight="1">
      <c r="A70" s="57" t="s">
        <v>207</v>
      </c>
      <c r="B70" s="19"/>
      <c r="C70" s="57" t="s">
        <v>206</v>
      </c>
      <c r="D70" s="54">
        <v>16000</v>
      </c>
    </row>
    <row r="71" spans="1:4" ht="26.25">
      <c r="A71" s="57" t="s">
        <v>209</v>
      </c>
      <c r="B71" s="19"/>
      <c r="C71" s="57" t="s">
        <v>206</v>
      </c>
      <c r="D71" s="54">
        <v>80000</v>
      </c>
    </row>
    <row r="72" spans="1:4" ht="18" customHeight="1">
      <c r="A72" s="57" t="s">
        <v>202</v>
      </c>
      <c r="B72" s="19"/>
      <c r="C72" s="57" t="s">
        <v>206</v>
      </c>
      <c r="D72" s="54">
        <v>2000</v>
      </c>
    </row>
    <row r="73" spans="1:4" ht="26.25">
      <c r="A73" s="57" t="s">
        <v>210</v>
      </c>
      <c r="B73" s="19"/>
      <c r="C73" s="57" t="s">
        <v>206</v>
      </c>
      <c r="D73" s="54">
        <v>20000</v>
      </c>
    </row>
    <row r="74" spans="1:4" ht="54" customHeight="1">
      <c r="A74" s="19" t="s">
        <v>211</v>
      </c>
      <c r="B74" s="19" t="s">
        <v>212</v>
      </c>
      <c r="C74" s="57" t="s">
        <v>206</v>
      </c>
      <c r="D74" s="54">
        <v>326281.31</v>
      </c>
    </row>
    <row r="75" spans="1:4" ht="57.75" customHeight="1">
      <c r="A75" s="19" t="s">
        <v>213</v>
      </c>
      <c r="B75" s="19" t="s">
        <v>212</v>
      </c>
      <c r="C75" s="57" t="s">
        <v>206</v>
      </c>
      <c r="D75" s="54">
        <v>45318.69</v>
      </c>
    </row>
    <row r="76" spans="1:4" ht="55.5" customHeight="1">
      <c r="A76" s="19" t="s">
        <v>214</v>
      </c>
      <c r="B76" s="19" t="s">
        <v>212</v>
      </c>
      <c r="C76" s="57" t="s">
        <v>206</v>
      </c>
      <c r="D76" s="54">
        <v>49000</v>
      </c>
    </row>
    <row r="77" spans="1:4" ht="40.5" customHeight="1">
      <c r="A77" s="19" t="s">
        <v>215</v>
      </c>
      <c r="B77" s="19" t="s">
        <v>212</v>
      </c>
      <c r="C77" s="57" t="s">
        <v>206</v>
      </c>
      <c r="D77" s="54">
        <v>49000</v>
      </c>
    </row>
    <row r="78" spans="1:4">
      <c r="A78" s="57" t="s">
        <v>216</v>
      </c>
      <c r="B78" s="19"/>
      <c r="C78" s="57" t="s">
        <v>217</v>
      </c>
      <c r="D78" s="54">
        <v>14000</v>
      </c>
    </row>
    <row r="79" spans="1:4">
      <c r="A79" s="57" t="s">
        <v>240</v>
      </c>
      <c r="B79" s="19"/>
      <c r="C79" s="57" t="s">
        <v>217</v>
      </c>
      <c r="D79" s="54">
        <v>11000</v>
      </c>
    </row>
    <row r="80" spans="1:4">
      <c r="A80" s="19" t="s">
        <v>221</v>
      </c>
      <c r="B80" s="19"/>
      <c r="C80" s="57" t="s">
        <v>217</v>
      </c>
      <c r="D80" s="54">
        <v>5000</v>
      </c>
    </row>
    <row r="81" spans="1:4" ht="25.5" customHeight="1">
      <c r="A81" s="57" t="s">
        <v>241</v>
      </c>
      <c r="B81" s="19"/>
      <c r="C81" s="57" t="s">
        <v>220</v>
      </c>
      <c r="D81" s="54">
        <v>30000</v>
      </c>
    </row>
    <row r="82" spans="1:4" ht="26.25" customHeight="1">
      <c r="A82" s="57" t="s">
        <v>218</v>
      </c>
      <c r="B82" s="19" t="s">
        <v>246</v>
      </c>
      <c r="C82" s="57" t="s">
        <v>220</v>
      </c>
      <c r="D82" s="54">
        <v>3000</v>
      </c>
    </row>
    <row r="83" spans="1:4" ht="30" customHeight="1">
      <c r="A83" s="57" t="s">
        <v>224</v>
      </c>
      <c r="B83" s="19" t="s">
        <v>246</v>
      </c>
      <c r="C83" s="57" t="s">
        <v>220</v>
      </c>
      <c r="D83" s="54">
        <v>8000</v>
      </c>
    </row>
    <row r="84" spans="1:4" ht="25.5" customHeight="1">
      <c r="A84" s="57" t="s">
        <v>36</v>
      </c>
      <c r="B84" s="19" t="s">
        <v>246</v>
      </c>
      <c r="C84" s="57" t="s">
        <v>220</v>
      </c>
      <c r="D84" s="54">
        <v>10000</v>
      </c>
    </row>
    <row r="85" spans="1:4" ht="29.25" customHeight="1">
      <c r="A85" s="57" t="s">
        <v>247</v>
      </c>
      <c r="B85" s="19" t="s">
        <v>246</v>
      </c>
      <c r="C85" s="57" t="s">
        <v>220</v>
      </c>
      <c r="D85" s="54">
        <v>2000</v>
      </c>
    </row>
    <row r="86" spans="1:4" ht="27" customHeight="1">
      <c r="A86" s="57" t="s">
        <v>225</v>
      </c>
      <c r="B86" s="19" t="s">
        <v>246</v>
      </c>
      <c r="C86" s="57" t="s">
        <v>220</v>
      </c>
      <c r="D86" s="54">
        <v>3000</v>
      </c>
    </row>
    <row r="87" spans="1:4" ht="32.25" customHeight="1">
      <c r="A87" s="57" t="s">
        <v>226</v>
      </c>
      <c r="B87" s="19" t="s">
        <v>246</v>
      </c>
      <c r="C87" s="57" t="s">
        <v>220</v>
      </c>
      <c r="D87" s="54">
        <v>3000</v>
      </c>
    </row>
    <row r="88" spans="1:4" ht="26.25" customHeight="1">
      <c r="A88" s="57" t="s">
        <v>227</v>
      </c>
      <c r="B88" s="19" t="s">
        <v>242</v>
      </c>
      <c r="C88" s="57" t="s">
        <v>220</v>
      </c>
      <c r="D88" s="54">
        <v>8000</v>
      </c>
    </row>
    <row r="89" spans="1:4" ht="27.75" customHeight="1">
      <c r="A89" s="57" t="s">
        <v>228</v>
      </c>
      <c r="B89" s="19" t="s">
        <v>243</v>
      </c>
      <c r="C89" s="57" t="s">
        <v>220</v>
      </c>
      <c r="D89" s="54">
        <v>150000</v>
      </c>
    </row>
    <row r="90" spans="1:4" ht="33" customHeight="1">
      <c r="A90" s="57" t="s">
        <v>198</v>
      </c>
      <c r="B90" s="19" t="s">
        <v>243</v>
      </c>
      <c r="C90" s="57" t="s">
        <v>220</v>
      </c>
      <c r="D90" s="54">
        <v>45000</v>
      </c>
    </row>
    <row r="91" spans="1:4" ht="31.5" customHeight="1">
      <c r="A91" s="57" t="s">
        <v>229</v>
      </c>
      <c r="B91" s="19" t="s">
        <v>243</v>
      </c>
      <c r="C91" s="57" t="s">
        <v>220</v>
      </c>
      <c r="D91" s="54">
        <v>5000</v>
      </c>
    </row>
    <row r="92" spans="1:4" ht="31.5" customHeight="1">
      <c r="A92" s="57" t="s">
        <v>182</v>
      </c>
      <c r="B92" s="19" t="s">
        <v>243</v>
      </c>
      <c r="C92" s="57" t="s">
        <v>220</v>
      </c>
      <c r="D92" s="54">
        <v>40000</v>
      </c>
    </row>
    <row r="93" spans="1:4" ht="29.25" customHeight="1">
      <c r="A93" s="57" t="s">
        <v>201</v>
      </c>
      <c r="B93" s="19" t="s">
        <v>244</v>
      </c>
      <c r="C93" s="57" t="s">
        <v>220</v>
      </c>
      <c r="D93" s="54">
        <v>15000</v>
      </c>
    </row>
    <row r="94" spans="1:4" ht="27.75" customHeight="1">
      <c r="A94" s="57" t="s">
        <v>36</v>
      </c>
      <c r="B94" s="19" t="s">
        <v>244</v>
      </c>
      <c r="C94" s="57" t="s">
        <v>220</v>
      </c>
      <c r="D94" s="54">
        <v>5000</v>
      </c>
    </row>
    <row r="95" spans="1:4" ht="30.75" customHeight="1">
      <c r="A95" s="57" t="s">
        <v>198</v>
      </c>
      <c r="B95" s="19" t="s">
        <v>245</v>
      </c>
      <c r="C95" s="57" t="s">
        <v>220</v>
      </c>
      <c r="D95" s="54">
        <v>36000</v>
      </c>
    </row>
    <row r="96" spans="1:4">
      <c r="A96" s="51"/>
      <c r="B96" s="51"/>
      <c r="C96" s="51"/>
    </row>
    <row r="97" spans="1:4" ht="15.75">
      <c r="A97" s="131" t="s">
        <v>237</v>
      </c>
      <c r="B97" s="51"/>
      <c r="C97" s="51"/>
      <c r="D97" s="146">
        <f>SUM(D56:D96)</f>
        <v>1191100</v>
      </c>
    </row>
    <row r="99" spans="1:4" ht="15.75">
      <c r="A99" s="10" t="s">
        <v>10</v>
      </c>
      <c r="B99" s="10"/>
    </row>
    <row r="100" spans="1:4" ht="15.75">
      <c r="A100" s="10"/>
      <c r="B100" s="10"/>
    </row>
    <row r="101" spans="1:4" ht="15.75">
      <c r="A101" s="10" t="s">
        <v>11</v>
      </c>
      <c r="B101" s="10"/>
    </row>
    <row r="105" spans="1:4">
      <c r="A105" s="7" t="s">
        <v>235</v>
      </c>
      <c r="B105" s="7"/>
    </row>
    <row r="106" spans="1:4">
      <c r="A106" t="s">
        <v>166</v>
      </c>
    </row>
  </sheetData>
  <mergeCells count="6">
    <mergeCell ref="A54:D54"/>
    <mergeCell ref="A1:D1"/>
    <mergeCell ref="A2:D2"/>
    <mergeCell ref="A3:D4"/>
    <mergeCell ref="A6:D6"/>
    <mergeCell ref="A18:D18"/>
  </mergeCells>
  <hyperlinks>
    <hyperlink ref="A3" r:id="rId1"/>
  </hyperlinks>
  <pageMargins left="0.31496062992125984" right="0.31496062992125984" top="0.19685039370078741" bottom="0.19685039370078741" header="0.31496062992125984" footer="0.31496062992125984"/>
  <pageSetup paperSize="5" scale="80" orientation="portrait" horizontalDpi="120" verticalDpi="14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topLeftCell="A14" workbookViewId="0">
      <selection activeCell="A28" sqref="A28"/>
    </sheetView>
  </sheetViews>
  <sheetFormatPr baseColWidth="10" defaultRowHeight="15"/>
  <cols>
    <col min="1" max="1" width="36.7109375" customWidth="1"/>
    <col min="2" max="2" width="40.140625" customWidth="1"/>
    <col min="3" max="3" width="16" customWidth="1"/>
    <col min="4" max="4" width="16.140625" style="51" bestFit="1" customWidth="1"/>
  </cols>
  <sheetData>
    <row r="1" spans="1:4" ht="30.75">
      <c r="A1" s="155" t="s">
        <v>13</v>
      </c>
      <c r="B1" s="155"/>
      <c r="C1" s="155"/>
      <c r="D1" s="155"/>
    </row>
    <row r="2" spans="1:4" ht="26.25">
      <c r="A2" s="156" t="s">
        <v>14</v>
      </c>
      <c r="B2" s="156"/>
      <c r="C2" s="156"/>
      <c r="D2" s="156"/>
    </row>
    <row r="3" spans="1:4">
      <c r="A3" s="157" t="s">
        <v>20</v>
      </c>
      <c r="B3" s="157"/>
      <c r="C3" s="157"/>
      <c r="D3" s="157"/>
    </row>
    <row r="4" spans="1:4">
      <c r="A4" s="158"/>
      <c r="B4" s="158"/>
      <c r="C4" s="158"/>
      <c r="D4" s="158"/>
    </row>
    <row r="5" spans="1:4" ht="14.25" customHeight="1">
      <c r="A5" s="147"/>
      <c r="B5" s="147"/>
      <c r="C5" s="147"/>
      <c r="D5" s="101"/>
    </row>
    <row r="6" spans="1:4" ht="15.75">
      <c r="A6" s="159" t="s">
        <v>249</v>
      </c>
      <c r="B6" s="159"/>
      <c r="C6" s="159"/>
      <c r="D6" s="159"/>
    </row>
    <row r="7" spans="1:4" ht="6" customHeight="1">
      <c r="A7" s="148"/>
      <c r="B7" s="148"/>
      <c r="C7" s="148"/>
      <c r="D7" s="128"/>
    </row>
    <row r="8" spans="1:4" ht="15.75">
      <c r="A8" s="10" t="s">
        <v>0</v>
      </c>
      <c r="B8" s="10"/>
      <c r="C8" s="10"/>
      <c r="D8" s="102"/>
    </row>
    <row r="9" spans="1:4" ht="15.75">
      <c r="A9" s="10" t="s">
        <v>1</v>
      </c>
      <c r="B9" s="10"/>
      <c r="C9" s="10"/>
      <c r="D9" s="102"/>
    </row>
    <row r="10" spans="1:4" ht="15.75">
      <c r="A10" s="10" t="s">
        <v>2</v>
      </c>
      <c r="B10" s="10"/>
      <c r="C10" s="10"/>
      <c r="D10" s="102"/>
    </row>
    <row r="11" spans="1:4" ht="9.75" customHeight="1">
      <c r="A11" s="10"/>
      <c r="B11" s="10"/>
      <c r="C11" s="10"/>
      <c r="D11" s="102"/>
    </row>
    <row r="12" spans="1:4" ht="15.75">
      <c r="A12" s="10" t="s">
        <v>3</v>
      </c>
      <c r="B12" s="10"/>
      <c r="C12" s="10"/>
      <c r="D12" s="102"/>
    </row>
    <row r="13" spans="1:4" ht="15.75">
      <c r="A13" s="10"/>
      <c r="B13" s="10"/>
      <c r="C13" s="10"/>
      <c r="D13" s="102"/>
    </row>
    <row r="14" spans="1:4">
      <c r="A14" s="15" t="s">
        <v>19</v>
      </c>
      <c r="B14" s="15"/>
      <c r="C14" s="15"/>
      <c r="D14" s="129"/>
    </row>
    <row r="15" spans="1:4">
      <c r="A15" s="15" t="s">
        <v>167</v>
      </c>
      <c r="B15" s="15"/>
      <c r="C15" s="15"/>
      <c r="D15" s="129"/>
    </row>
    <row r="16" spans="1:4">
      <c r="A16" s="15" t="s">
        <v>168</v>
      </c>
      <c r="B16" s="15"/>
      <c r="C16" s="15"/>
      <c r="D16" s="129"/>
    </row>
    <row r="17" spans="1:4" ht="15.75">
      <c r="A17" s="10"/>
      <c r="B17" s="10"/>
      <c r="C17" s="10"/>
      <c r="D17" s="102"/>
    </row>
    <row r="18" spans="1:4" ht="15.75">
      <c r="A18" s="160" t="s">
        <v>15</v>
      </c>
      <c r="B18" s="160"/>
      <c r="C18" s="160"/>
      <c r="D18" s="160"/>
    </row>
    <row r="19" spans="1:4">
      <c r="A19" s="8" t="s">
        <v>5</v>
      </c>
      <c r="B19" s="8" t="s">
        <v>171</v>
      </c>
      <c r="C19" s="8" t="s">
        <v>68</v>
      </c>
      <c r="D19" s="130" t="s">
        <v>7</v>
      </c>
    </row>
    <row r="20" spans="1:4">
      <c r="A20" s="132" t="s">
        <v>250</v>
      </c>
      <c r="B20" s="133"/>
      <c r="C20" s="132" t="s">
        <v>220</v>
      </c>
      <c r="D20" s="54">
        <v>250000</v>
      </c>
    </row>
    <row r="21" spans="1:4" ht="26.25">
      <c r="A21" s="134" t="s">
        <v>251</v>
      </c>
      <c r="B21" s="133"/>
      <c r="C21" s="132" t="s">
        <v>21</v>
      </c>
      <c r="D21" s="54">
        <v>33705.08</v>
      </c>
    </row>
    <row r="22" spans="1:4" ht="39">
      <c r="A22" s="57" t="s">
        <v>253</v>
      </c>
      <c r="B22" s="19"/>
      <c r="C22" s="57" t="s">
        <v>217</v>
      </c>
      <c r="D22" s="54">
        <v>181172.15</v>
      </c>
    </row>
    <row r="23" spans="1:4" ht="39">
      <c r="A23" s="57" t="s">
        <v>256</v>
      </c>
      <c r="B23" s="145"/>
      <c r="C23" s="145" t="s">
        <v>217</v>
      </c>
      <c r="D23" s="137">
        <v>68595.14</v>
      </c>
    </row>
    <row r="24" spans="1:4" ht="39">
      <c r="A24" s="57" t="s">
        <v>252</v>
      </c>
      <c r="B24" s="134"/>
      <c r="C24" s="134" t="s">
        <v>217</v>
      </c>
      <c r="D24" s="54">
        <v>116527.63</v>
      </c>
    </row>
    <row r="25" spans="1:4">
      <c r="A25" s="19"/>
      <c r="B25" s="19"/>
      <c r="C25" s="57"/>
      <c r="D25" s="54"/>
    </row>
    <row r="26" spans="1:4">
      <c r="A26" s="51"/>
      <c r="B26" s="51"/>
      <c r="C26" s="51"/>
    </row>
    <row r="27" spans="1:4">
      <c r="A27" s="138" t="s">
        <v>236</v>
      </c>
      <c r="B27" s="51"/>
      <c r="C27" s="51"/>
      <c r="D27" s="139">
        <f>SUM(D20:D26)</f>
        <v>650000</v>
      </c>
    </row>
    <row r="28" spans="1:4" ht="15.75" thickBot="1"/>
    <row r="29" spans="1:4" ht="16.5" thickBot="1">
      <c r="A29" s="166" t="s">
        <v>16</v>
      </c>
      <c r="B29" s="167"/>
      <c r="C29" s="167"/>
      <c r="D29" s="168"/>
    </row>
    <row r="30" spans="1:4">
      <c r="A30" s="140" t="s">
        <v>6</v>
      </c>
      <c r="B30" s="140" t="s">
        <v>171</v>
      </c>
      <c r="C30" s="141" t="s">
        <v>8</v>
      </c>
      <c r="D30" s="142" t="s">
        <v>7</v>
      </c>
    </row>
    <row r="31" spans="1:4" ht="39">
      <c r="A31" s="57" t="s">
        <v>254</v>
      </c>
      <c r="B31" s="134" t="s">
        <v>255</v>
      </c>
      <c r="C31" s="132" t="s">
        <v>176</v>
      </c>
      <c r="D31" s="54">
        <f>250000+33705.08</f>
        <v>283705.08</v>
      </c>
    </row>
    <row r="32" spans="1:4" ht="39">
      <c r="A32" s="57" t="s">
        <v>253</v>
      </c>
      <c r="B32" s="134" t="s">
        <v>255</v>
      </c>
      <c r="C32" s="132" t="s">
        <v>176</v>
      </c>
      <c r="D32" s="54">
        <v>181172.15</v>
      </c>
    </row>
    <row r="33" spans="1:4" ht="39">
      <c r="A33" s="57" t="s">
        <v>256</v>
      </c>
      <c r="B33" s="134" t="s">
        <v>255</v>
      </c>
      <c r="C33" s="132" t="s">
        <v>176</v>
      </c>
      <c r="D33" s="137">
        <v>68595.14</v>
      </c>
    </row>
    <row r="34" spans="1:4" ht="39">
      <c r="A34" s="57" t="s">
        <v>252</v>
      </c>
      <c r="B34" s="134" t="s">
        <v>255</v>
      </c>
      <c r="C34" s="132" t="s">
        <v>176</v>
      </c>
      <c r="D34" s="54">
        <v>116527.63</v>
      </c>
    </row>
    <row r="35" spans="1:4" ht="15.75" customHeight="1">
      <c r="A35" s="57"/>
      <c r="B35" s="19"/>
      <c r="C35" s="57"/>
      <c r="D35" s="54"/>
    </row>
    <row r="36" spans="1:4">
      <c r="A36" s="51"/>
      <c r="B36" s="51"/>
      <c r="C36" s="51"/>
    </row>
    <row r="37" spans="1:4" ht="15.75">
      <c r="A37" s="131" t="s">
        <v>237</v>
      </c>
      <c r="B37" s="51"/>
      <c r="C37" s="51"/>
      <c r="D37" s="146">
        <f>SUM(D31:D36)</f>
        <v>650000</v>
      </c>
    </row>
    <row r="39" spans="1:4" ht="15.75">
      <c r="A39" s="10" t="s">
        <v>10</v>
      </c>
      <c r="B39" s="10"/>
    </row>
    <row r="40" spans="1:4" ht="15.75">
      <c r="A40" s="10"/>
      <c r="B40" s="10"/>
    </row>
    <row r="41" spans="1:4" ht="15.75">
      <c r="A41" s="10" t="s">
        <v>11</v>
      </c>
      <c r="B41" s="10"/>
    </row>
    <row r="45" spans="1:4">
      <c r="A45" s="7" t="s">
        <v>235</v>
      </c>
      <c r="B45" s="7"/>
    </row>
    <row r="46" spans="1:4">
      <c r="A46" t="s">
        <v>166</v>
      </c>
    </row>
  </sheetData>
  <mergeCells count="6">
    <mergeCell ref="A29:D29"/>
    <mergeCell ref="A1:D1"/>
    <mergeCell ref="A2:D2"/>
    <mergeCell ref="A3:D4"/>
    <mergeCell ref="A6:D6"/>
    <mergeCell ref="A18:D18"/>
  </mergeCells>
  <hyperlinks>
    <hyperlink ref="A3" r:id="rId1"/>
  </hyperlinks>
  <pageMargins left="0.7" right="0.7" top="0.75" bottom="0.75" header="0.3" footer="0.3"/>
  <pageSetup scale="75"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4" workbookViewId="0">
      <selection activeCell="D17" sqref="A17:D44"/>
    </sheetView>
  </sheetViews>
  <sheetFormatPr baseColWidth="10" defaultRowHeight="15"/>
  <cols>
    <col min="1" max="1" width="35" customWidth="1"/>
    <col min="2" max="2" width="29.42578125" bestFit="1" customWidth="1"/>
    <col min="3" max="3" width="15.7109375" customWidth="1"/>
    <col min="4" max="4" width="16.140625" style="51" bestFit="1" customWidth="1"/>
  </cols>
  <sheetData>
    <row r="1" spans="1:4" ht="30.75">
      <c r="A1" s="155" t="s">
        <v>13</v>
      </c>
      <c r="B1" s="155"/>
      <c r="C1" s="155"/>
      <c r="D1" s="155"/>
    </row>
    <row r="2" spans="1:4" ht="26.25">
      <c r="A2" s="156" t="s">
        <v>14</v>
      </c>
      <c r="B2" s="156"/>
      <c r="C2" s="156"/>
      <c r="D2" s="156"/>
    </row>
    <row r="3" spans="1:4">
      <c r="A3" s="157" t="s">
        <v>20</v>
      </c>
      <c r="B3" s="157"/>
      <c r="C3" s="157"/>
      <c r="D3" s="157"/>
    </row>
    <row r="4" spans="1:4">
      <c r="A4" s="158"/>
      <c r="B4" s="158"/>
      <c r="C4" s="158"/>
      <c r="D4" s="158"/>
    </row>
    <row r="5" spans="1:4" ht="14.25" customHeight="1">
      <c r="A5" s="149"/>
      <c r="B5" s="149"/>
      <c r="C5" s="149"/>
      <c r="D5" s="101"/>
    </row>
    <row r="6" spans="1:4" ht="15.75">
      <c r="A6" s="159" t="s">
        <v>276</v>
      </c>
      <c r="B6" s="159"/>
      <c r="C6" s="159"/>
      <c r="D6" s="159"/>
    </row>
    <row r="7" spans="1:4" ht="6" customHeight="1">
      <c r="A7" s="150"/>
      <c r="B7" s="150"/>
      <c r="C7" s="150"/>
      <c r="D7" s="128"/>
    </row>
    <row r="8" spans="1:4" ht="15.75">
      <c r="A8" s="10" t="s">
        <v>0</v>
      </c>
      <c r="B8" s="10"/>
      <c r="C8" s="10"/>
      <c r="D8" s="102"/>
    </row>
    <row r="9" spans="1:4" ht="15.75">
      <c r="A9" s="10" t="s">
        <v>1</v>
      </c>
      <c r="B9" s="10"/>
      <c r="C9" s="10"/>
      <c r="D9" s="102"/>
    </row>
    <row r="10" spans="1:4" ht="15.75">
      <c r="A10" s="10" t="s">
        <v>2</v>
      </c>
      <c r="B10" s="10"/>
      <c r="C10" s="10"/>
      <c r="D10" s="102"/>
    </row>
    <row r="11" spans="1:4" ht="9.75" customHeight="1">
      <c r="A11" s="10"/>
      <c r="B11" s="10"/>
      <c r="C11" s="10"/>
      <c r="D11" s="102"/>
    </row>
    <row r="12" spans="1:4" ht="15.75">
      <c r="A12" s="10" t="s">
        <v>3</v>
      </c>
      <c r="B12" s="10"/>
      <c r="C12" s="10"/>
      <c r="D12" s="102"/>
    </row>
    <row r="13" spans="1:4" ht="11.25" customHeight="1">
      <c r="A13" s="10"/>
      <c r="B13" s="10"/>
      <c r="C13" s="10"/>
      <c r="D13" s="102"/>
    </row>
    <row r="14" spans="1:4">
      <c r="A14" s="15" t="s">
        <v>19</v>
      </c>
      <c r="B14" s="15"/>
      <c r="C14" s="15"/>
      <c r="D14" s="129"/>
    </row>
    <row r="15" spans="1:4">
      <c r="A15" s="15" t="s">
        <v>274</v>
      </c>
      <c r="B15" s="15"/>
      <c r="C15" s="15"/>
      <c r="D15" s="129"/>
    </row>
    <row r="16" spans="1:4">
      <c r="A16" s="15" t="s">
        <v>273</v>
      </c>
      <c r="B16" s="15"/>
      <c r="C16" s="15"/>
      <c r="D16" s="129"/>
    </row>
    <row r="17" spans="1:4" ht="15.75">
      <c r="A17" s="10"/>
      <c r="B17" s="10"/>
      <c r="C17" s="10"/>
      <c r="D17" s="102"/>
    </row>
    <row r="18" spans="1:4" ht="15.75">
      <c r="A18" s="160" t="s">
        <v>15</v>
      </c>
      <c r="B18" s="160"/>
      <c r="C18" s="160"/>
      <c r="D18" s="160"/>
    </row>
    <row r="19" spans="1:4">
      <c r="A19" s="8" t="s">
        <v>5</v>
      </c>
      <c r="B19" s="8" t="s">
        <v>171</v>
      </c>
      <c r="C19" s="8" t="s">
        <v>68</v>
      </c>
      <c r="D19" s="130" t="s">
        <v>7</v>
      </c>
    </row>
    <row r="20" spans="1:4" ht="26.25">
      <c r="A20" s="134" t="s">
        <v>257</v>
      </c>
      <c r="B20" s="133"/>
      <c r="C20" s="132" t="s">
        <v>22</v>
      </c>
      <c r="D20" s="54">
        <v>14855.48</v>
      </c>
    </row>
    <row r="21" spans="1:4" ht="26.25">
      <c r="A21" s="134" t="s">
        <v>258</v>
      </c>
      <c r="B21" s="133"/>
      <c r="C21" s="132" t="s">
        <v>22</v>
      </c>
      <c r="D21" s="54">
        <v>60000</v>
      </c>
    </row>
    <row r="22" spans="1:4">
      <c r="A22" s="51"/>
      <c r="B22" s="51"/>
      <c r="C22" s="51"/>
    </row>
    <row r="23" spans="1:4">
      <c r="A23" s="138" t="s">
        <v>236</v>
      </c>
      <c r="B23" s="51"/>
      <c r="C23" s="51"/>
      <c r="D23" s="139">
        <f>SUM(D20:D22)</f>
        <v>74855.48</v>
      </c>
    </row>
    <row r="24" spans="1:4" ht="15.75" thickBot="1"/>
    <row r="25" spans="1:4" ht="16.5" thickBot="1">
      <c r="A25" s="166" t="s">
        <v>16</v>
      </c>
      <c r="B25" s="167"/>
      <c r="C25" s="167"/>
      <c r="D25" s="168"/>
    </row>
    <row r="26" spans="1:4">
      <c r="A26" s="140" t="s">
        <v>6</v>
      </c>
      <c r="B26" s="140" t="s">
        <v>260</v>
      </c>
      <c r="C26" s="141" t="s">
        <v>8</v>
      </c>
      <c r="D26" s="142" t="s">
        <v>7</v>
      </c>
    </row>
    <row r="27" spans="1:4" ht="26.25">
      <c r="A27" s="57" t="s">
        <v>259</v>
      </c>
      <c r="B27" s="134" t="s">
        <v>275</v>
      </c>
      <c r="C27" s="134" t="s">
        <v>261</v>
      </c>
      <c r="D27" s="54">
        <v>31500</v>
      </c>
    </row>
    <row r="28" spans="1:4" ht="26.25">
      <c r="A28" s="57" t="s">
        <v>262</v>
      </c>
      <c r="B28" s="134" t="s">
        <v>275</v>
      </c>
      <c r="C28" s="134" t="s">
        <v>261</v>
      </c>
      <c r="D28" s="54">
        <v>2250</v>
      </c>
    </row>
    <row r="29" spans="1:4" ht="26.25">
      <c r="A29" s="57" t="s">
        <v>263</v>
      </c>
      <c r="B29" s="134" t="s">
        <v>275</v>
      </c>
      <c r="C29" s="134" t="s">
        <v>261</v>
      </c>
      <c r="D29" s="137">
        <v>2700</v>
      </c>
    </row>
    <row r="30" spans="1:4" ht="26.25">
      <c r="A30" s="57" t="s">
        <v>264</v>
      </c>
      <c r="B30" s="134" t="s">
        <v>275</v>
      </c>
      <c r="C30" s="134" t="s">
        <v>261</v>
      </c>
      <c r="D30" s="54">
        <v>1000</v>
      </c>
    </row>
    <row r="31" spans="1:4" ht="27.75" customHeight="1">
      <c r="A31" s="57" t="s">
        <v>265</v>
      </c>
      <c r="B31" s="134" t="s">
        <v>275</v>
      </c>
      <c r="C31" s="134" t="s">
        <v>261</v>
      </c>
      <c r="D31" s="54">
        <v>200</v>
      </c>
    </row>
    <row r="32" spans="1:4" ht="26.25" customHeight="1">
      <c r="A32" s="57" t="s">
        <v>266</v>
      </c>
      <c r="B32" s="134" t="s">
        <v>275</v>
      </c>
      <c r="C32" s="134" t="s">
        <v>261</v>
      </c>
      <c r="D32" s="54">
        <v>3500</v>
      </c>
    </row>
    <row r="33" spans="1:4" ht="26.25" customHeight="1">
      <c r="A33" s="57" t="s">
        <v>267</v>
      </c>
      <c r="B33" s="134" t="s">
        <v>275</v>
      </c>
      <c r="C33" s="134" t="s">
        <v>261</v>
      </c>
      <c r="D33" s="54">
        <v>3150</v>
      </c>
    </row>
    <row r="34" spans="1:4" ht="31.5" customHeight="1">
      <c r="A34" s="153" t="s">
        <v>231</v>
      </c>
      <c r="B34" s="19"/>
      <c r="C34" s="134" t="s">
        <v>22</v>
      </c>
      <c r="D34" s="54">
        <v>2500</v>
      </c>
    </row>
    <row r="35" spans="1:4" ht="27.75" customHeight="1">
      <c r="A35" s="57" t="s">
        <v>268</v>
      </c>
      <c r="B35" s="19"/>
      <c r="C35" s="134" t="s">
        <v>22</v>
      </c>
      <c r="D35" s="54">
        <v>1000</v>
      </c>
    </row>
    <row r="36" spans="1:4" ht="15.75" customHeight="1">
      <c r="A36" s="57" t="s">
        <v>269</v>
      </c>
      <c r="B36" s="19"/>
      <c r="C36" s="134" t="s">
        <v>28</v>
      </c>
      <c r="D36" s="54">
        <v>4856.6400000000003</v>
      </c>
    </row>
    <row r="37" spans="1:4" ht="24.75" customHeight="1">
      <c r="A37" s="57" t="s">
        <v>259</v>
      </c>
      <c r="B37" s="19"/>
      <c r="C37" s="134" t="s">
        <v>270</v>
      </c>
      <c r="D37" s="54">
        <v>5032.96</v>
      </c>
    </row>
    <row r="38" spans="1:4" ht="25.5" customHeight="1">
      <c r="A38" s="57" t="s">
        <v>269</v>
      </c>
      <c r="B38" s="19"/>
      <c r="C38" s="134" t="s">
        <v>271</v>
      </c>
      <c r="D38" s="54">
        <v>13709.24</v>
      </c>
    </row>
    <row r="39" spans="1:4" ht="25.5" customHeight="1">
      <c r="A39" s="57" t="s">
        <v>259</v>
      </c>
      <c r="B39" s="19"/>
      <c r="C39" s="134" t="s">
        <v>272</v>
      </c>
      <c r="D39" s="54">
        <v>1728.32</v>
      </c>
    </row>
    <row r="40" spans="1:4" ht="26.25" customHeight="1">
      <c r="A40" s="57" t="s">
        <v>269</v>
      </c>
      <c r="B40" s="19"/>
      <c r="C40" s="134" t="s">
        <v>272</v>
      </c>
      <c r="D40" s="54">
        <v>1728.32</v>
      </c>
    </row>
    <row r="41" spans="1:4" ht="15.75" customHeight="1">
      <c r="A41" s="151"/>
      <c r="B41" s="138"/>
      <c r="C41" s="151"/>
      <c r="D41" s="152"/>
    </row>
    <row r="42" spans="1:4">
      <c r="A42" s="51"/>
      <c r="B42" s="51"/>
      <c r="C42" s="51"/>
    </row>
    <row r="43" spans="1:4" ht="15.75">
      <c r="A43" s="131" t="s">
        <v>237</v>
      </c>
      <c r="B43" s="51"/>
      <c r="C43" s="51"/>
      <c r="D43" s="146">
        <f>SUM(D27:D42)</f>
        <v>74855.48000000001</v>
      </c>
    </row>
    <row r="45" spans="1:4" ht="15.75">
      <c r="A45" s="10" t="s">
        <v>10</v>
      </c>
      <c r="B45" s="10"/>
    </row>
    <row r="46" spans="1:4" ht="15.75">
      <c r="A46" s="10"/>
      <c r="B46" s="10"/>
    </row>
    <row r="47" spans="1:4" ht="15.75">
      <c r="A47" s="10" t="s">
        <v>11</v>
      </c>
      <c r="B47" s="10"/>
    </row>
    <row r="51" spans="1:2">
      <c r="A51" s="7" t="s">
        <v>235</v>
      </c>
      <c r="B51" s="7"/>
    </row>
    <row r="52" spans="1:2">
      <c r="A52" t="s">
        <v>166</v>
      </c>
    </row>
  </sheetData>
  <mergeCells count="6">
    <mergeCell ref="A25:D25"/>
    <mergeCell ref="A1:D1"/>
    <mergeCell ref="A2:D2"/>
    <mergeCell ref="A3:D4"/>
    <mergeCell ref="A6:D6"/>
    <mergeCell ref="A18:D18"/>
  </mergeCells>
  <hyperlinks>
    <hyperlink ref="A3" r:id="rId1"/>
  </hyperlinks>
  <pageMargins left="0.70866141732283472" right="0.70866141732283472" top="0.35433070866141736" bottom="0.35433070866141736" header="0.31496062992125984" footer="0.31496062992125984"/>
  <pageSetup scale="75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SALDOS INICIALES</vt:lpstr>
      <vt:lpstr>REPROGRAMACION</vt:lpstr>
      <vt:lpstr>Hoja1</vt:lpstr>
      <vt:lpstr>CODEDE MARZO</vt:lpstr>
      <vt:lpstr>TRANS MARZO 1</vt:lpstr>
      <vt:lpstr>TRANS MARZO II</vt:lpstr>
      <vt:lpstr>ABRIL I</vt:lpstr>
      <vt:lpstr>ABRIL II</vt:lpstr>
      <vt:lpstr>MAYO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MuniLaBlanca</dc:creator>
  <cp:lastModifiedBy>Hewlett-Packard Company</cp:lastModifiedBy>
  <cp:lastPrinted>2016-05-05T18:51:43Z</cp:lastPrinted>
  <dcterms:created xsi:type="dcterms:W3CDTF">2014-09-29T21:18:55Z</dcterms:created>
  <dcterms:modified xsi:type="dcterms:W3CDTF">2016-05-06T22:19:35Z</dcterms:modified>
</cp:coreProperties>
</file>