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tabRatio="808" activeTab="0"/>
  </bookViews>
  <sheets>
    <sheet name="Enfoque de Género" sheetId="1" r:id="rId1"/>
    <sheet name="Pueblos Indígenas" sheetId="2" r:id="rId2"/>
    <sheet name="Desnutrición" sheetId="3" r:id="rId3"/>
    <sheet name="1.Listado Acceso a la Tierra" sheetId="4" r:id="rId4"/>
    <sheet name="2.Listado Arrendamiento " sheetId="5" r:id="rId5"/>
    <sheet name="3.Listado Regularización" sheetId="6" r:id="rId6"/>
    <sheet name="4.Listado Asist. Técnica" sheetId="7" r:id="rId7"/>
  </sheets>
  <definedNames>
    <definedName name="_xlnm._FilterDatabase" localSheetId="5" hidden="1">'3.Listado Regularización'!$A$4:$O$4</definedName>
    <definedName name="_xlnm.Print_Area" localSheetId="2">'Desnutrición'!$A$1:$O$31</definedName>
    <definedName name="_xlnm.Print_Area" localSheetId="0">'Enfoque de Género'!$A$1:$R$36</definedName>
    <definedName name="_xlnm.Print_Area" localSheetId="1">'Pueblos Indígenas'!$A$1:$O$35</definedName>
    <definedName name="_xlnm.Print_Titles" localSheetId="4">'2.Listado Arrendamiento '!$1:$5</definedName>
    <definedName name="_xlnm.Print_Titles" localSheetId="5">'3.Listado Regularización'!$1:$5</definedName>
    <definedName name="_xlnm.Print_Titles" localSheetId="6">'4.Listado Asist. Técnica'!$1:$5</definedName>
    <definedName name="_xlnm.Print_Titles" localSheetId="2">'Desnutrición'!$1:$3</definedName>
    <definedName name="_xlnm.Print_Titles" localSheetId="0">'Enfoque de Género'!$1:$3</definedName>
    <definedName name="_xlnm.Print_Titles" localSheetId="1">'Pueblos Indígenas'!$1:$3</definedName>
  </definedNames>
  <calcPr fullCalcOnLoad="1"/>
</workbook>
</file>

<file path=xl/comments7.xml><?xml version="1.0" encoding="utf-8"?>
<comments xmlns="http://schemas.openxmlformats.org/spreadsheetml/2006/main">
  <authors>
    <author>Gladys Lucrecia Armas Hidalgo</author>
    <author>Ricardo Steven Palacios</author>
    <author>narivas</author>
  </authors>
  <commentList>
    <comment ref="L4" authorId="0">
      <text>
        <r>
          <rPr>
            <b/>
            <sz val="9"/>
            <rFont val="Tahoma"/>
            <family val="2"/>
          </rPr>
          <t>Gladys Lucrecia Armas Hidalgo:</t>
        </r>
        <r>
          <rPr>
            <sz val="9"/>
            <rFont val="Tahoma"/>
            <family val="2"/>
          </rPr>
          <t xml:space="preserve">
cuando el proyecto lo manejan varias familias aunque sea individual</t>
        </r>
      </text>
    </comment>
    <comment ref="AC5" authorId="0">
      <text>
        <r>
          <rPr>
            <b/>
            <sz val="9"/>
            <rFont val="Tahoma"/>
            <family val="2"/>
          </rPr>
          <t>Gladys Lucrecia Armas Hidalgo:</t>
        </r>
        <r>
          <rPr>
            <sz val="9"/>
            <rFont val="Tahoma"/>
            <family val="2"/>
          </rPr>
          <t xml:space="preserve">
INDICAR EL IDIOMA</t>
        </r>
      </text>
    </comment>
    <comment ref="L7" authorId="1">
      <text>
        <r>
          <rPr>
            <b/>
            <sz val="9"/>
            <rFont val="Tahoma"/>
            <family val="2"/>
          </rPr>
          <t>Ricardo Steven Palacios:</t>
        </r>
        <r>
          <rPr>
            <sz val="9"/>
            <rFont val="Tahoma"/>
            <family val="2"/>
          </rPr>
          <t xml:space="preserve">
Las familias que integran la comunidad son 68 pero solo estaban 21 familia el dia de la capacitacion.</t>
        </r>
      </text>
    </comment>
    <comment ref="J8" authorId="2">
      <text>
        <r>
          <rPr>
            <b/>
            <sz val="14"/>
            <rFont val="Tahoma"/>
            <family val="2"/>
          </rPr>
          <t>narivas:</t>
        </r>
        <r>
          <rPr>
            <sz val="14"/>
            <rFont val="Tahoma"/>
            <family val="2"/>
          </rPr>
          <t xml:space="preserve">
20.68 ton. De carne bovina, 45,590 libras.</t>
        </r>
      </text>
    </comment>
    <comment ref="J9" authorId="2">
      <text>
        <r>
          <rPr>
            <b/>
            <sz val="12"/>
            <rFont val="Tahoma"/>
            <family val="2"/>
          </rPr>
          <t>narivas:</t>
        </r>
        <r>
          <rPr>
            <sz val="12"/>
            <rFont val="Tahoma"/>
            <family val="2"/>
          </rPr>
          <t xml:space="preserve">
1.36 ton. De carne ovina, = </t>
        </r>
        <r>
          <rPr>
            <b/>
            <sz val="12"/>
            <rFont val="Tahoma"/>
            <family val="2"/>
          </rPr>
          <t>3,000 Lb.</t>
        </r>
      </text>
    </comment>
    <comment ref="I10" authorId="2">
      <text>
        <r>
          <rPr>
            <b/>
            <sz val="12"/>
            <rFont val="Tahoma"/>
            <family val="2"/>
          </rPr>
          <t>narivas:</t>
        </r>
        <r>
          <rPr>
            <sz val="12"/>
            <rFont val="Tahoma"/>
            <family val="2"/>
          </rPr>
          <t xml:space="preserve">
180 Has de pasto, 2 Has. De limón persa, 145 Has de reforestación y 90 Has de bosque de protección.</t>
        </r>
      </text>
    </comment>
    <comment ref="J10" authorId="2">
      <text>
        <r>
          <rPr>
            <b/>
            <sz val="12"/>
            <rFont val="Tahoma"/>
            <family val="2"/>
          </rPr>
          <t>narivas:</t>
        </r>
        <r>
          <rPr>
            <sz val="12"/>
            <rFont val="Tahoma"/>
            <family val="2"/>
          </rPr>
          <t xml:space="preserve">
93 ton. De carne bovina.</t>
        </r>
      </text>
    </comment>
    <comment ref="L14" authorId="1">
      <text>
        <r>
          <rPr>
            <b/>
            <sz val="9"/>
            <rFont val="Tahoma"/>
            <family val="2"/>
          </rPr>
          <t>Ricardo Steven Palacios:</t>
        </r>
        <r>
          <rPr>
            <sz val="9"/>
            <rFont val="Tahoma"/>
            <family val="2"/>
          </rPr>
          <t xml:space="preserve">
Las familias que integran la comunidad son 68 pero solo estaban 21 familia el dia de la capacitacion.</t>
        </r>
      </text>
    </comment>
    <comment ref="J15" authorId="2">
      <text>
        <r>
          <rPr>
            <b/>
            <sz val="14"/>
            <rFont val="Tahoma"/>
            <family val="2"/>
          </rPr>
          <t>narivas:</t>
        </r>
        <r>
          <rPr>
            <sz val="14"/>
            <rFont val="Tahoma"/>
            <family val="2"/>
          </rPr>
          <t xml:space="preserve">
20.68 ton. De carne bovina, 45,590 libras.</t>
        </r>
      </text>
    </comment>
    <comment ref="J16" authorId="2">
      <text>
        <r>
          <rPr>
            <b/>
            <sz val="12"/>
            <rFont val="Tahoma"/>
            <family val="2"/>
          </rPr>
          <t>narivas:</t>
        </r>
        <r>
          <rPr>
            <sz val="12"/>
            <rFont val="Tahoma"/>
            <family val="2"/>
          </rPr>
          <t xml:space="preserve">
1.36 ton. De carne ovina, = </t>
        </r>
        <r>
          <rPr>
            <b/>
            <sz val="12"/>
            <rFont val="Tahoma"/>
            <family val="2"/>
          </rPr>
          <t>3,000 Lb.</t>
        </r>
      </text>
    </comment>
    <comment ref="L18" authorId="1">
      <text>
        <r>
          <rPr>
            <b/>
            <sz val="9"/>
            <rFont val="Tahoma"/>
            <family val="2"/>
          </rPr>
          <t>Ricardo Steven Palacios:</t>
        </r>
        <r>
          <rPr>
            <sz val="9"/>
            <rFont val="Tahoma"/>
            <family val="2"/>
          </rPr>
          <t xml:space="preserve">
Las familias que integran la comunidad son 68 pero solo estaban 21 familia el dia de la capacitacion.</t>
        </r>
      </text>
    </comment>
  </commentList>
</comments>
</file>

<file path=xl/sharedStrings.xml><?xml version="1.0" encoding="utf-8"?>
<sst xmlns="http://schemas.openxmlformats.org/spreadsheetml/2006/main" count="1067" uniqueCount="525">
  <si>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</si>
  <si>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</si>
  <si>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</si>
  <si>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</si>
  <si>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</si>
  <si>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</si>
  <si>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</si>
  <si>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</si>
  <si>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</si>
  <si>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</si>
  <si>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</si>
  <si>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</si>
  <si>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</si>
  <si>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</si>
  <si>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</si>
  <si>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5</t>
  </si>
  <si>
    <t>Reducción de la Desnutrición</t>
  </si>
  <si>
    <t>Enfoque de Género</t>
  </si>
  <si>
    <t>Maya</t>
  </si>
  <si>
    <t>Xinca</t>
  </si>
  <si>
    <t>Garífuna</t>
  </si>
  <si>
    <t>Otro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</si>
  <si>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</si>
  <si>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</si>
  <si>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</si>
  <si>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</si>
  <si>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</si>
  <si>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</si>
  <si>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</si>
  <si>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</si>
  <si>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</si>
  <si>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</si>
  <si>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</si>
  <si>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</si>
  <si>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</si>
  <si>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</si>
  <si>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</si>
  <si>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</si>
  <si>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</si>
  <si>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</si>
  <si>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</si>
  <si>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Mayores de 30 hasta 60 años
(Adultos)</t>
  </si>
  <si>
    <t>Mayores de 60 años
(Tercera Edad)</t>
  </si>
  <si>
    <t>0 hasta Menores de 13 años
(Niñez)</t>
  </si>
  <si>
    <t>13 hasta 30 años
(Juventud)</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</si>
  <si>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</si>
  <si>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</si>
  <si>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</si>
  <si>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</si>
  <si>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</si>
  <si>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</si>
  <si>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</si>
  <si>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</si>
  <si>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</si>
  <si>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</si>
  <si>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</si>
  <si>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FONDO DE TIERRAS</t>
  </si>
  <si>
    <t>11200057</t>
  </si>
  <si>
    <t>11</t>
  </si>
  <si>
    <t>00</t>
  </si>
  <si>
    <t>000</t>
  </si>
  <si>
    <t>003</t>
  </si>
  <si>
    <t>Familias campesinas con acceso a la tierra en arrendamiento vía créditos con subsidio.</t>
  </si>
  <si>
    <t>8</t>
  </si>
  <si>
    <t>1</t>
  </si>
  <si>
    <t>3</t>
  </si>
  <si>
    <t>COBERTURA GEOGRÁFICA</t>
  </si>
  <si>
    <t>SEXO</t>
  </si>
  <si>
    <t>EDAD</t>
  </si>
  <si>
    <t>GRUPO ETNICO</t>
  </si>
  <si>
    <t>INVERSIÓN</t>
  </si>
  <si>
    <t>Departamento</t>
  </si>
  <si>
    <t>Municipio</t>
  </si>
  <si>
    <t>total</t>
  </si>
  <si>
    <t>31-60</t>
  </si>
  <si>
    <t>61-más</t>
  </si>
  <si>
    <t>Garifuna</t>
  </si>
  <si>
    <t>Mestiza</t>
  </si>
  <si>
    <t>Monto del Credito</t>
  </si>
  <si>
    <t>Monto del Subsidio</t>
  </si>
  <si>
    <t>Alta Verapaz</t>
  </si>
  <si>
    <t>Lanquín</t>
  </si>
  <si>
    <t>San Juan Chamelco</t>
  </si>
  <si>
    <t>Tactic</t>
  </si>
  <si>
    <t>Tamahú</t>
  </si>
  <si>
    <t>Baja Verapaz</t>
  </si>
  <si>
    <t>Purulhá</t>
  </si>
  <si>
    <t>Chimaltenango</t>
  </si>
  <si>
    <t>Acatenango</t>
  </si>
  <si>
    <t>Comalapa</t>
  </si>
  <si>
    <t>Patzún</t>
  </si>
  <si>
    <t>Santa Cruz Balanyá</t>
  </si>
  <si>
    <t>Tecpán Guatemala</t>
  </si>
  <si>
    <t>Chiquimula</t>
  </si>
  <si>
    <t>Camotán</t>
  </si>
  <si>
    <t>San Juan Ermita</t>
  </si>
  <si>
    <t>El Quiche</t>
  </si>
  <si>
    <t>Chichicastenango</t>
  </si>
  <si>
    <t>Santa Cruz del Quiché</t>
  </si>
  <si>
    <t>Huehuetenango</t>
  </si>
  <si>
    <t>Aguacatán</t>
  </si>
  <si>
    <t>Colotenango</t>
  </si>
  <si>
    <t>San Pedro Necta</t>
  </si>
  <si>
    <t>San Sebastían Huehuetenango</t>
  </si>
  <si>
    <t>Todos Santos Cuchumatanes</t>
  </si>
  <si>
    <t>Quetzaltenango</t>
  </si>
  <si>
    <t>Concepción Chiquirichapa</t>
  </si>
  <si>
    <t>San Miguel Siguila</t>
  </si>
  <si>
    <t>San Marcos</t>
  </si>
  <si>
    <t>San Miguel Ixtahuacán</t>
  </si>
  <si>
    <t>Sololá</t>
  </si>
  <si>
    <t>San Antonio Palopo</t>
  </si>
  <si>
    <t>San Juan la Laguna</t>
  </si>
  <si>
    <t>Santa Catarina Ixtahuacan</t>
  </si>
  <si>
    <t>Santa Clara la Laguna</t>
  </si>
  <si>
    <t>Solola</t>
  </si>
  <si>
    <t>Zacapa</t>
  </si>
  <si>
    <t>La Unión</t>
  </si>
  <si>
    <t>Totales</t>
  </si>
  <si>
    <t>HOMBRES</t>
  </si>
  <si>
    <t>MAYA</t>
  </si>
  <si>
    <t>XINCA</t>
  </si>
  <si>
    <t>MESTIZO</t>
  </si>
  <si>
    <t>OTRO</t>
  </si>
  <si>
    <t>002</t>
  </si>
  <si>
    <t>16</t>
  </si>
  <si>
    <t>Familias Campesinas con acceso a la Tierra Vía Créditos con subsidios.</t>
  </si>
  <si>
    <t>004</t>
  </si>
  <si>
    <t>Familias Campesinas con Resoluciones Jurídicas de adjudicación o regularización de tierras del Estado</t>
  </si>
  <si>
    <t>12</t>
  </si>
  <si>
    <t>Familias Campesinas con asistencia técnica para ejecución de proyectos sociales y productivos</t>
  </si>
  <si>
    <t>Plantilla de Clasificador Temático 2</t>
  </si>
  <si>
    <t>Pueblos Indígenas</t>
  </si>
  <si>
    <t>Cahabón</t>
  </si>
  <si>
    <t>Chisec</t>
  </si>
  <si>
    <t>Cobán</t>
  </si>
  <si>
    <t>Fray Bartolomé de las Casas</t>
  </si>
  <si>
    <t>Panzós</t>
  </si>
  <si>
    <t>San Cristóbal Verapáz</t>
  </si>
  <si>
    <t>San Pedro Carchá</t>
  </si>
  <si>
    <t>Santa Catalina La Tinta</t>
  </si>
  <si>
    <t>Senahú</t>
  </si>
  <si>
    <t>Tucurú</t>
  </si>
  <si>
    <t>Cubulco</t>
  </si>
  <si>
    <t>El Chol</t>
  </si>
  <si>
    <t>Rabinal</t>
  </si>
  <si>
    <t>Salama</t>
  </si>
  <si>
    <t>San Miguel Chicaj</t>
  </si>
  <si>
    <t>El Tejar</t>
  </si>
  <si>
    <t>Parramos</t>
  </si>
  <si>
    <t>Patzicía</t>
  </si>
  <si>
    <t>San Andrés Itzapa</t>
  </si>
  <si>
    <t>San José Poaquil</t>
  </si>
  <si>
    <t>San Martín Jilotepeque</t>
  </si>
  <si>
    <t>Yepocapa</t>
  </si>
  <si>
    <t>Zaragoza</t>
  </si>
  <si>
    <t>Esquipulas</t>
  </si>
  <si>
    <t>Jocotán</t>
  </si>
  <si>
    <t>San José La Arada</t>
  </si>
  <si>
    <t>Nebaj</t>
  </si>
  <si>
    <t>Escuintla</t>
  </si>
  <si>
    <t>Masagua</t>
  </si>
  <si>
    <t>Nueva Concepción</t>
  </si>
  <si>
    <t>Guatemala</t>
  </si>
  <si>
    <t>San Juan Sacatepéquez</t>
  </si>
  <si>
    <t>Villa Canales</t>
  </si>
  <si>
    <t>Barillas</t>
  </si>
  <si>
    <t>Chiantla</t>
  </si>
  <si>
    <t>Cuilco</t>
  </si>
  <si>
    <t>Ixtahuacán</t>
  </si>
  <si>
    <t>La Democracia</t>
  </si>
  <si>
    <t>La Libertad</t>
  </si>
  <si>
    <t>Malacatancito</t>
  </si>
  <si>
    <t>San Antonio Huista</t>
  </si>
  <si>
    <t>San Juan Atitán</t>
  </si>
  <si>
    <t>San Juan Ixcoy</t>
  </si>
  <si>
    <t>San Mateo Ixtatán</t>
  </si>
  <si>
    <t>San Miguel Acatán</t>
  </si>
  <si>
    <t>Santa Eulalia</t>
  </si>
  <si>
    <t>Soloma</t>
  </si>
  <si>
    <t>Tectitán</t>
  </si>
  <si>
    <t>Jalapa</t>
  </si>
  <si>
    <t>Mataquescuintla</t>
  </si>
  <si>
    <t>Monjas</t>
  </si>
  <si>
    <t>San Carlos Alzatate</t>
  </si>
  <si>
    <t>Jutiapa</t>
  </si>
  <si>
    <t>Asunción Mita</t>
  </si>
  <si>
    <t>Atescatempa</t>
  </si>
  <si>
    <t>Comapa</t>
  </si>
  <si>
    <t>Conguaco</t>
  </si>
  <si>
    <t>El Adelanto</t>
  </si>
  <si>
    <t>Jalpatagua</t>
  </si>
  <si>
    <t>Moyuta</t>
  </si>
  <si>
    <t>Pasaco</t>
  </si>
  <si>
    <t>Quezada</t>
  </si>
  <si>
    <t>Santa Catarina Mita</t>
  </si>
  <si>
    <t>Yupiltepeque</t>
  </si>
  <si>
    <t>Zapotitlán</t>
  </si>
  <si>
    <t>Petén</t>
  </si>
  <si>
    <t>Poptún</t>
  </si>
  <si>
    <t>San András</t>
  </si>
  <si>
    <t>San Luis</t>
  </si>
  <si>
    <t>Sayaxché</t>
  </si>
  <si>
    <t>Cajolá</t>
  </si>
  <si>
    <t>Coatepeque</t>
  </si>
  <si>
    <t>Colomba</t>
  </si>
  <si>
    <t>El Palmar</t>
  </si>
  <si>
    <t>Flores Costa Cuca</t>
  </si>
  <si>
    <t>Génova</t>
  </si>
  <si>
    <t>La Esperanza</t>
  </si>
  <si>
    <t>Ostuncalco</t>
  </si>
  <si>
    <t>Palestina de los Altos</t>
  </si>
  <si>
    <t>San Martín Sacatepéquez</t>
  </si>
  <si>
    <t>Retalhuleu</t>
  </si>
  <si>
    <t>Champerico</t>
  </si>
  <si>
    <t>El Asintal</t>
  </si>
  <si>
    <t>San Andrés Villaseca</t>
  </si>
  <si>
    <t>San Felipe</t>
  </si>
  <si>
    <t>San Martín Zapotitlán</t>
  </si>
  <si>
    <t>San Sebastían</t>
  </si>
  <si>
    <t>Santa Cruz Muluá</t>
  </si>
  <si>
    <t>Sacatepéquez</t>
  </si>
  <si>
    <t>Alotenango</t>
  </si>
  <si>
    <t>Antigua, Guatemala</t>
  </si>
  <si>
    <t>Ciudad Vieja</t>
  </si>
  <si>
    <t>Jocotenango</t>
  </si>
  <si>
    <t>Pastores</t>
  </si>
  <si>
    <t>Santiago Sacatepéquez</t>
  </si>
  <si>
    <t>Sumpango</t>
  </si>
  <si>
    <t>Ayutla</t>
  </si>
  <si>
    <t>Catarina</t>
  </si>
  <si>
    <t>El Quetzal</t>
  </si>
  <si>
    <t>Esquipulas, Palo Gordo</t>
  </si>
  <si>
    <t>Ixchiguán</t>
  </si>
  <si>
    <t>Malacatán</t>
  </si>
  <si>
    <t>Nuevo Progreso</t>
  </si>
  <si>
    <t>San Antonio Sacatepéquez</t>
  </si>
  <si>
    <t>San Pablo</t>
  </si>
  <si>
    <t>San Pedro Sacatepéquez</t>
  </si>
  <si>
    <t>San Rafael Pie de la Cuesta</t>
  </si>
  <si>
    <t>Sibinal</t>
  </si>
  <si>
    <t>Sipacapa</t>
  </si>
  <si>
    <t>Santa Rosa</t>
  </si>
  <si>
    <t>Barberena</t>
  </si>
  <si>
    <t>Chiquimulilla</t>
  </si>
  <si>
    <t>Cuilapa</t>
  </si>
  <si>
    <t>Guazacapán</t>
  </si>
  <si>
    <t>Nueva Santa Rosa</t>
  </si>
  <si>
    <t>Oratorio</t>
  </si>
  <si>
    <t>Pueblo Nuevo Viñas</t>
  </si>
  <si>
    <t>San Juan Tecuaco</t>
  </si>
  <si>
    <t>Santa Cruz el Naranjo</t>
  </si>
  <si>
    <t>Santa María Ixhuatán</t>
  </si>
  <si>
    <t>Santa Rosa de Lima</t>
  </si>
  <si>
    <t>Nahuala</t>
  </si>
  <si>
    <t>Panajachel</t>
  </si>
  <si>
    <t>San Andres Semetabaj</t>
  </si>
  <si>
    <t>San Lucas Toliman</t>
  </si>
  <si>
    <t>San Marcos la Laguna</t>
  </si>
  <si>
    <t>San Pablo la Laguna</t>
  </si>
  <si>
    <t>San Pedro la Laguna</t>
  </si>
  <si>
    <t>Santa Catarina Palopo</t>
  </si>
  <si>
    <t>Santa Cruz la Laguna</t>
  </si>
  <si>
    <t>Santa Lucia Utatlan</t>
  </si>
  <si>
    <t>Santa Maria Visitacion</t>
  </si>
  <si>
    <t>Santiago Atitlan</t>
  </si>
  <si>
    <t>Suchitepéquez</t>
  </si>
  <si>
    <t>Chicacao</t>
  </si>
  <si>
    <t>Cuyotenango</t>
  </si>
  <si>
    <t>Mazatenango</t>
  </si>
  <si>
    <t>Patulul</t>
  </si>
  <si>
    <t>Pueblo Nuevo</t>
  </si>
  <si>
    <t>Río Bravo</t>
  </si>
  <si>
    <t>Samayac</t>
  </si>
  <si>
    <t>San Antonio Suchitepéquez</t>
  </si>
  <si>
    <t>San Bernardino</t>
  </si>
  <si>
    <t>San Francisco Zapotitlán</t>
  </si>
  <si>
    <t>San Gabriel</t>
  </si>
  <si>
    <t>San José La Máquina</t>
  </si>
  <si>
    <t>San Lorenzo</t>
  </si>
  <si>
    <t>San Miguel Panan</t>
  </si>
  <si>
    <t>San Pablo Jocopilas</t>
  </si>
  <si>
    <t>Santo Domingo Suchitepéquez</t>
  </si>
  <si>
    <t>Santo Tomás la Unión</t>
  </si>
  <si>
    <t xml:space="preserve">Durante el primer cuatrimestre del año 2016 se han beneficiado con créditos y subsidios para el arrendamiento de tierras a 10,488 mujeres, representando el 72.43% de los créditos aprobados en 179 municipios de los 19 departamentos del país; así mismo fueron beneficiadas 43 mujeres con resoluciones de regularización y adjudicación siendo el 42.16% de las resoluciones otorgadas durante el cuatrimestre; y se les brindó asistencia técnica a 302 mujeres para el desarrollo de proyectos sociales y productivos  en 15 Fincas de 5 departamentos del país.                                                                                                                                                                                                                                                                    En resumen Fontierras ha beneficiado a tráves de sus diferentes programas a un total  de 10,834 mujeres  representando el 69.55% de la población total beneficiada durante el primer cuatrimestre del año 2016 (enero-abril). El monto total de Inversión durante el cuatrimestre es de Q. 23,566,461.19  y para mujeres Q. 16,390,473.76. </t>
  </si>
  <si>
    <t xml:space="preserve">No. </t>
  </si>
  <si>
    <t>BENEFICIARIOS</t>
  </si>
  <si>
    <t>REGIONAL</t>
  </si>
  <si>
    <t>DEPARTAMENTO</t>
  </si>
  <si>
    <t>MUNICIPIO</t>
  </si>
  <si>
    <t>H</t>
  </si>
  <si>
    <t>M</t>
  </si>
  <si>
    <t>garifuna</t>
  </si>
  <si>
    <t>mestizo</t>
  </si>
  <si>
    <t>Comunidad Lingüística</t>
  </si>
  <si>
    <t>FEBRERO</t>
  </si>
  <si>
    <t>JOSEFINA RAMOS VELASQUEZ</t>
  </si>
  <si>
    <t>PETÉN</t>
  </si>
  <si>
    <t>LA LIBERTAD</t>
  </si>
  <si>
    <t>ESPAÑOL</t>
  </si>
  <si>
    <t>LUCIA AMPEREZ GABRIEL</t>
  </si>
  <si>
    <t>DINA MARICELA GONZALEZ GALICIA</t>
  </si>
  <si>
    <t>MANUEL TIUL</t>
  </si>
  <si>
    <t>SAYAXCHÉ</t>
  </si>
  <si>
    <t>Qeqchi</t>
  </si>
  <si>
    <t>WILSON ANTONIO RODRIGUEZ SEQUEN</t>
  </si>
  <si>
    <t>DOLORES</t>
  </si>
  <si>
    <t>CELSA ARACELY DE LA CRUZ MAZARIEGOS</t>
  </si>
  <si>
    <t>GERARDO ANTONIO RODRIGUEZ NOGUERA</t>
  </si>
  <si>
    <t>RAFAÉL TOBAR ALVAREZ</t>
  </si>
  <si>
    <t>OTITO VALDEZ SANTA CRUZ</t>
  </si>
  <si>
    <t>CONCEPCION ESCOBAR ZEPEDA</t>
  </si>
  <si>
    <t>ANDI ARIEL CORTEZ LOPEZ</t>
  </si>
  <si>
    <t>ROSA IRALIA RAMIRIEZ LEON</t>
  </si>
  <si>
    <t>ANGELICA AQUINO SANTIAGO</t>
  </si>
  <si>
    <t>ANGELICA ALVAREZ MORENTE</t>
  </si>
  <si>
    <t>LUCAS ICAL CHON</t>
  </si>
  <si>
    <t>GILBERTO RAMIREZ PERNILLO</t>
  </si>
  <si>
    <t>ELIDA MARIBEL GONZALEZ AGUILAR</t>
  </si>
  <si>
    <t>CARMELINA CACAO POP</t>
  </si>
  <si>
    <t>QEQCHÍ</t>
  </si>
  <si>
    <t>MARIA ELENA MENDEZ FELIPE</t>
  </si>
  <si>
    <t>TEOFILO ALVAREZ AREVALO</t>
  </si>
  <si>
    <t>WALFREDO ORLANDO CAAL LOPEZ</t>
  </si>
  <si>
    <t>MYRA ELIZABETH ZUÑIGA CÁMBARA DE SANCHEZ</t>
  </si>
  <si>
    <t>XIOMARA YANNETH CARBAJAL ALDANA</t>
  </si>
  <si>
    <t>LIBERTAD</t>
  </si>
  <si>
    <t>JULIANA REYES RODRIGUEZ</t>
  </si>
  <si>
    <t>ELIAS RAMOS FLORIAN</t>
  </si>
  <si>
    <t>JOSUE LUIS CARIAS CANTE</t>
  </si>
  <si>
    <t>MARGARITA AREVALO CORTEZ</t>
  </si>
  <si>
    <t>MACARIO COC COC</t>
  </si>
  <si>
    <t>RANDY ANIBAL LINARES GARCÍA</t>
  </si>
  <si>
    <t xml:space="preserve">PAULA AMARILIS VASQUEZ HERNANDEZ </t>
  </si>
  <si>
    <t>RICARDO MUÑOZ CANO</t>
  </si>
  <si>
    <t>ROSA MEJIA CHOC JACOME</t>
  </si>
  <si>
    <t>MIGUEL ANGEL PEREZ</t>
  </si>
  <si>
    <t>SESI YANETH PEREZ DIAZ</t>
  </si>
  <si>
    <t>EVELIA ETELVINA MAZARIEGOS RAMIREZ</t>
  </si>
  <si>
    <t>NOE CAAL CHOC</t>
  </si>
  <si>
    <t>LUIS FELIPE MORATAYA CRUZ</t>
  </si>
  <si>
    <t>OLIVIA DIAZ TRINIDAD</t>
  </si>
  <si>
    <t>BLANCA ERICA VALDEZ ARANA DE ALVAREZ</t>
  </si>
  <si>
    <t>RAFAEL LOPEZ ESCOBAR</t>
  </si>
  <si>
    <t>MARLENY CORTEZ CORTEZ</t>
  </si>
  <si>
    <t xml:space="preserve">EVERILDO IZAGUIRRE HERRERA </t>
  </si>
  <si>
    <t xml:space="preserve">JUAN BAUDILIO PACHECO ZEPETA </t>
  </si>
  <si>
    <t>SANDRA MARITZA GARCÍA CÁMBARA DE LINÁRES</t>
  </si>
  <si>
    <t>IRIS PAOLA PERDOMO GUERRA</t>
  </si>
  <si>
    <t>ELVIA JUDITH PEREZ MEJIA</t>
  </si>
  <si>
    <t>ESTEBAN CORTÉZ FLORES</t>
  </si>
  <si>
    <t>MELVIN ELIBERTO MARTINEZ GALEANO</t>
  </si>
  <si>
    <t>JUAN DE JESUS MIGUEL MENDEZ</t>
  </si>
  <si>
    <t>SANTOS ORTIZ PEREZ</t>
  </si>
  <si>
    <t>QUEQCHI</t>
  </si>
  <si>
    <t>JUAN ANTONIO REYES RODRIGUEZ</t>
  </si>
  <si>
    <t>JUAN MORALES ALBIZURES</t>
  </si>
  <si>
    <t>ESCUINTLA</t>
  </si>
  <si>
    <t>MASAGUA</t>
  </si>
  <si>
    <t>JUAN LOPEZ RAMOS</t>
  </si>
  <si>
    <t>GUATEMALA</t>
  </si>
  <si>
    <t>VILLA NUEVA</t>
  </si>
  <si>
    <t>EMETERIO ESTRADA LUNA</t>
  </si>
  <si>
    <t>PUERTO DE SAN JOSÉ</t>
  </si>
  <si>
    <t>RICARDA ROQUEL POLO</t>
  </si>
  <si>
    <t>SANTA LUCÍA COTZUMALGUAPA</t>
  </si>
  <si>
    <t>GLADYS MARISOL VARGAS GARCÍA</t>
  </si>
  <si>
    <t>IZABAL</t>
  </si>
  <si>
    <t>MORALES</t>
  </si>
  <si>
    <t>MARÍA ELODIA RAMOS</t>
  </si>
  <si>
    <t>CESAR AQUINO (UNICO APELLIDO)</t>
  </si>
  <si>
    <t>JACOBO RAMOS LUNA</t>
  </si>
  <si>
    <t>LOS AMATES</t>
  </si>
  <si>
    <t>JORGE HUMBERTO VASQUEZ DE PAZ</t>
  </si>
  <si>
    <t>CRISTINA MARIA XOL (UNICO APELLIDO)</t>
  </si>
  <si>
    <t>LIVINGSTON</t>
  </si>
  <si>
    <t>LUZ ALBA BARRIENTOS AGUIRRE</t>
  </si>
  <si>
    <t>MARÍA PIEDAD MENDEZ</t>
  </si>
  <si>
    <t>JOSE FRANCISCO SOLORZANO</t>
  </si>
  <si>
    <t>OCTAVILA ALVANÉZ (ÚNICO APELLIDO)</t>
  </si>
  <si>
    <t xml:space="preserve">SALVADOR DE JESUS PORTILLO LOPEZ  </t>
  </si>
  <si>
    <t>MARZO</t>
  </si>
  <si>
    <t>ISMAEL DE JESUS GARCiA</t>
  </si>
  <si>
    <t>VICENTE JERONIMO MEJICANOS COBAR</t>
  </si>
  <si>
    <t>VALERIO SECAIDA VELASQUEZ</t>
  </si>
  <si>
    <t>JOSE ABEL SANCHEZ</t>
  </si>
  <si>
    <t>PUERTO DE IZTAPA</t>
  </si>
  <si>
    <t>EBER BILLY AGUILAR VELASQUEZ</t>
  </si>
  <si>
    <t>SAN MARCOS</t>
  </si>
  <si>
    <t>LA BLANCA</t>
  </si>
  <si>
    <t>MARIA DELFINA GOMEZ LORENZO</t>
  </si>
  <si>
    <t>NUEVA CONCEPCION</t>
  </si>
  <si>
    <t>SAULO SAQUEO TEBALAN BARRIOS</t>
  </si>
  <si>
    <t>OCOS</t>
  </si>
  <si>
    <t>MARGARITO ANTONIO ESTRADA CARDONA</t>
  </si>
  <si>
    <t>INGRID JANETH PULIDO MONGE</t>
  </si>
  <si>
    <t>SILVESTRE OSBELÍ DE LEÓN MORA</t>
  </si>
  <si>
    <t>DESLI DOUGLAS LÓPEZ LÓPEZ</t>
  </si>
  <si>
    <t>RETALHULEU</t>
  </si>
  <si>
    <t>CHAMPERICO</t>
  </si>
  <si>
    <t>DANY ALEXANDER CHÁVEZ PLEITEZ</t>
  </si>
  <si>
    <t>ERWIN ABDIEL RODAS BARRIOS</t>
  </si>
  <si>
    <t>DAISY CLEOTILDE ARREAZA SERRANO</t>
  </si>
  <si>
    <t>EDGAR ALFREDO BARRIOS RODRÍGUEZ</t>
  </si>
  <si>
    <t>YADIRA ELIZABETH ORTEGA BRAVO</t>
  </si>
  <si>
    <t>EL QUEZAL</t>
  </si>
  <si>
    <t>MARCOS MUÑOZ RAFAEL</t>
  </si>
  <si>
    <t xml:space="preserve"> CELSO BAUTISTA CRISOSTOMO</t>
  </si>
  <si>
    <t>MANUEL ICAL SUB</t>
  </si>
  <si>
    <t>ALTA VERAPAZ</t>
  </si>
  <si>
    <t>CHAHAL</t>
  </si>
  <si>
    <t>QEQCHI</t>
  </si>
  <si>
    <t>WENCESLADO TIUL CUC</t>
  </si>
  <si>
    <t>AMILCAR VILLELA JIMENEZ</t>
  </si>
  <si>
    <t>FRAY BARTOLOME DE LAS CASAS</t>
  </si>
  <si>
    <t>ROGELIO CACAO ICAL</t>
  </si>
  <si>
    <t>FERNANDO CAAL XOL</t>
  </si>
  <si>
    <t>NERY BENEDICTO HERNANDEZ FERNANDEZ</t>
  </si>
  <si>
    <t>102</t>
  </si>
  <si>
    <t>TOTALES</t>
  </si>
  <si>
    <t>PROGRAMA DE REGULARIZACIÓN DE TIERRAS DEL ESTADO PRIMER CUATRIMESTRE 2016</t>
  </si>
  <si>
    <t>Familias</t>
  </si>
  <si>
    <t>PROGRAMA DE ARRENDAMIENTO DE TIERRAS PRIMER CUATRIMESTRE 2016</t>
  </si>
  <si>
    <t>FAMILIAS CAMPESINAS CON ASISTENCIA TÉCNICA PARA EJECUCIÓN DE PROYECTOS SOCIALES Y PRODUCTIVOS PRIMER CUATRIMESTRE 2016</t>
  </si>
  <si>
    <t>No.</t>
  </si>
  <si>
    <t>MES REPORTADO</t>
  </si>
  <si>
    <t>FINCA</t>
  </si>
  <si>
    <t>COMUNIDAD</t>
  </si>
  <si>
    <t xml:space="preserve">PROYECTO PRODUCTIVO </t>
  </si>
  <si>
    <t>ÁREA</t>
  </si>
  <si>
    <t>PRODUCCIÓN ESTIMADA</t>
  </si>
  <si>
    <t>UTILIDAD TOTAL ESTIMADA/AÑO</t>
  </si>
  <si>
    <t>FAMILIAS QUE MANEJAN EL PROYECTO</t>
  </si>
  <si>
    <t>GENERO</t>
  </si>
  <si>
    <t>GRUPO ETARIO</t>
  </si>
  <si>
    <t>PUEBLO</t>
  </si>
  <si>
    <t>COMUNIDAD LINGUISTICA</t>
  </si>
  <si>
    <t>MUJERES</t>
  </si>
  <si>
    <t>Q´EQCHI´</t>
  </si>
  <si>
    <t>MAM</t>
  </si>
  <si>
    <t>KAQCHIKEL</t>
  </si>
  <si>
    <t>K´ICHE´</t>
  </si>
  <si>
    <t>CHUJ</t>
  </si>
  <si>
    <t>TZ´UTUJIL</t>
  </si>
  <si>
    <t>Izabal</t>
  </si>
  <si>
    <t>ENERO</t>
  </si>
  <si>
    <t>Santa Rosa Balandra</t>
  </si>
  <si>
    <t>El Estor</t>
  </si>
  <si>
    <t>Asistencia al cultivo de piña</t>
  </si>
  <si>
    <t>8100 unidades</t>
  </si>
  <si>
    <t>Q.3485.00</t>
  </si>
  <si>
    <t>Febrero</t>
  </si>
  <si>
    <t>Adelita</t>
  </si>
  <si>
    <t>Livingston</t>
  </si>
  <si>
    <t>Asistenica en Pollos de Engorde</t>
  </si>
  <si>
    <t>400 pollos</t>
  </si>
  <si>
    <t>Q.565.00</t>
  </si>
  <si>
    <t>Katadrin</t>
  </si>
  <si>
    <t xml:space="preserve">Plan de manejo Ganado bovino de engorde </t>
  </si>
  <si>
    <t>20.68  ton</t>
  </si>
  <si>
    <t>Las Gaviotas</t>
  </si>
  <si>
    <t>Melchor de Mencos</t>
  </si>
  <si>
    <t>Plan de manejo Ganado Ovino de pelo y Xate cola de pescado</t>
  </si>
  <si>
    <t xml:space="preserve">1.36 ton. Carne ovina </t>
  </si>
  <si>
    <t>Horizonte y Esquipulas</t>
  </si>
  <si>
    <t>Nuevo Horizonte</t>
  </si>
  <si>
    <t>Santa Ana</t>
  </si>
  <si>
    <t>Ganado bovino, limón persa, Bosque de protección, reforestación.</t>
  </si>
  <si>
    <t xml:space="preserve">93 ton. Carne bovina </t>
  </si>
  <si>
    <t>Marzo</t>
  </si>
  <si>
    <t>Nuevo Nacimiento San Gil</t>
  </si>
  <si>
    <t>Asistencia a Cultivo de Cardamo y Proyecto Pollos de engorde</t>
  </si>
  <si>
    <t>53.39 Has Cardamomo   400 Pollos</t>
  </si>
  <si>
    <t xml:space="preserve">1780. qq Cardamomo.  9600 Lbs </t>
  </si>
  <si>
    <t>Santa Monica</t>
  </si>
  <si>
    <t>Caserío Santa Mónica</t>
  </si>
  <si>
    <t>Santa María Cahabón</t>
  </si>
  <si>
    <t>Reforestación</t>
  </si>
  <si>
    <t>Chajbelen</t>
  </si>
  <si>
    <t>Gallinas Ponedoras</t>
  </si>
  <si>
    <t>Sactelá</t>
  </si>
  <si>
    <t>El Recuerdo San Pascual</t>
  </si>
  <si>
    <t>Ganado Bovino de Engorde</t>
  </si>
  <si>
    <t>Cuchil</t>
  </si>
  <si>
    <t>Baleu</t>
  </si>
  <si>
    <t>Panzos</t>
  </si>
  <si>
    <t>Cultivo de Maíz</t>
  </si>
  <si>
    <t>Montecriso</t>
  </si>
  <si>
    <t>Comunidad Agraria Multicultural Nuevo Montecristo</t>
  </si>
  <si>
    <t>Asistencia técnica y capacitación para el manejo de cultivo de maíz</t>
  </si>
  <si>
    <t>Blanca Flor</t>
  </si>
  <si>
    <t>Colómba, Quetzaltenango</t>
  </si>
  <si>
    <t>plan de manejo en cultivo de café</t>
  </si>
  <si>
    <t>Central</t>
  </si>
  <si>
    <t>marzo</t>
  </si>
  <si>
    <t>El Zunzal</t>
  </si>
  <si>
    <t xml:space="preserve">1) Riego para aguacate.
2) Mantenimiento de aguacate.
3) Manejo de bosques naturales de protección.
</t>
  </si>
  <si>
    <t xml:space="preserve">1) 10
2) 10
3) 43.73
</t>
  </si>
  <si>
    <t>1) 0. Primera fase.
2)0. Crecimiento.
3) Incentivo forestal de Q36,010.00 por año.</t>
  </si>
  <si>
    <t>1) 0.
2) 0.
3)Q36,010.00</t>
  </si>
  <si>
    <t>San Antonio</t>
  </si>
  <si>
    <t>Caserío San Antonio</t>
  </si>
  <si>
    <t xml:space="preserve">Ganado de crianza (34 vacas, 1 semental y a la fecha 15 novillos), incluye el mantenimiento de pasto de corte en 1.4 ha.
</t>
  </si>
  <si>
    <t>30 cabezas (novillos), de los cuales ya nacieron 15, 10 en gestación.</t>
  </si>
  <si>
    <t>TOTAL</t>
  </si>
  <si>
    <t>GARÍFUNA</t>
  </si>
  <si>
    <t>La Universidad</t>
  </si>
  <si>
    <t>Santa Cruz Barillas</t>
  </si>
  <si>
    <t>Finca</t>
  </si>
  <si>
    <t>Familias Beneficiarias</t>
  </si>
  <si>
    <t>Edad</t>
  </si>
  <si>
    <t>Etnia</t>
  </si>
  <si>
    <t>Sexo</t>
  </si>
  <si>
    <t>PROGRAMA DE ACCESO A LA TIERRA VÍA COMPRA PRIMER CUATRIMESTRE 2016</t>
  </si>
  <si>
    <t>13-30</t>
  </si>
  <si>
    <t>Mayores de 60 años</t>
  </si>
  <si>
    <t>&lt; 13</t>
  </si>
  <si>
    <t>&gt;60</t>
  </si>
  <si>
    <t xml:space="preserve">Con la implementación del nuevo Reglamento de Manejo de Subsidios y Subvenciones, Acuerdo Gubernativo No. 55-2016, el Fondo de Tierras esta realizando todas las acciones para su implementación, lo que a afectado en la aprobación de créditos y subsidios en el primer cuatrimestre del año. </t>
  </si>
  <si>
    <t>13-30 años</t>
  </si>
  <si>
    <t>31-60 años</t>
  </si>
  <si>
    <t>60 años en adelante</t>
  </si>
  <si>
    <t xml:space="preserve">Fontierras benefició a tráves de la ejecución de sus diferentes programas a 15,578 familias; de las cuales 9,275 familias pertenecen a la etnia Maya la cual representa el 59.54%, a 549 familias de la etnia Xinca 3.52%  y por último la etnia mestiza que representa el 36.94% de la población atendida durante el primer cuatrimestre del año 2016.  </t>
  </si>
  <si>
    <t>Se han beneficiado con crédito y subsidio para arrendamiento de tierras a 14,481 familias durante el primer cuatrimestre del año 2016,  representando el 24.14% de la meta anual.  El Monto  total de Inversión es de Q.37,288,575.00, de lo cual se han desembolsado la cantidad de Q. 14,958,175.00, que representa 5,809 créditos y subsisdios, y dónde el monto de inversión por funcionamiento ha sido de Q. 1,390,911.91.  Aprobando créditos en 179 municipios de 19 departamentos del país, dentro de los cuales se encuentran los municipios priorizados con Desnutrición Crónica. El monto del crédito y subsidio es de Q. 2,575.00 por familia.</t>
  </si>
  <si>
    <t>Otro (Mestizo)</t>
  </si>
</sst>
</file>

<file path=xl/styles.xml><?xml version="1.0" encoding="utf-8"?>
<styleSheet xmlns="http://schemas.openxmlformats.org/spreadsheetml/2006/main">
  <numFmts count="26">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uot;Q&quot;#,##0.0"/>
    <numFmt numFmtId="173" formatCode="&quot;Q&quot;#,##0.00"/>
    <numFmt numFmtId="174" formatCode="\8\-\1\-\1"/>
    <numFmt numFmtId="175" formatCode="0.0"/>
    <numFmt numFmtId="176" formatCode="0.000"/>
    <numFmt numFmtId="177" formatCode="[$-100A]dddd\,\ dd&quot; de &quot;mmmm&quot; de &quot;yyyy"/>
    <numFmt numFmtId="178" formatCode="[$-100A]h:mm:ss\ AM/PM"/>
    <numFmt numFmtId="179" formatCode="#,##0.000"/>
    <numFmt numFmtId="180" formatCode="#,##0.0"/>
    <numFmt numFmtId="181" formatCode="&quot;Q&quot;#,##0"/>
  </numFmts>
  <fonts count="79">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b/>
      <sz val="10"/>
      <color indexed="8"/>
      <name val="Arial"/>
      <family val="2"/>
    </font>
    <font>
      <sz val="12"/>
      <color indexed="8"/>
      <name val="Arial"/>
      <family val="2"/>
    </font>
    <font>
      <b/>
      <sz val="8"/>
      <color indexed="8"/>
      <name val="Arial"/>
      <family val="2"/>
    </font>
    <font>
      <b/>
      <sz val="9"/>
      <name val="Arial"/>
      <family val="2"/>
    </font>
    <font>
      <sz val="9"/>
      <name val="Arial"/>
      <family val="2"/>
    </font>
    <font>
      <b/>
      <sz val="14"/>
      <name val="Arial"/>
      <family val="2"/>
    </font>
    <font>
      <sz val="16"/>
      <name val="Arial"/>
      <family val="2"/>
    </font>
    <font>
      <b/>
      <sz val="20"/>
      <name val="Arial"/>
      <family val="2"/>
    </font>
    <font>
      <b/>
      <sz val="9"/>
      <name val="Tahoma"/>
      <family val="2"/>
    </font>
    <font>
      <sz val="9"/>
      <name val="Tahoma"/>
      <family val="2"/>
    </font>
    <font>
      <b/>
      <sz val="14"/>
      <name val="Tahoma"/>
      <family val="2"/>
    </font>
    <font>
      <sz val="14"/>
      <name val="Tahoma"/>
      <family val="2"/>
    </font>
    <font>
      <b/>
      <sz val="12"/>
      <name val="Tahoma"/>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57"/>
      <name val="Calibri"/>
      <family val="2"/>
    </font>
    <font>
      <b/>
      <sz val="11"/>
      <name val="Calibri"/>
      <family val="2"/>
    </font>
    <font>
      <b/>
      <sz val="10"/>
      <name val="Calibri"/>
      <family val="2"/>
    </font>
    <font>
      <b/>
      <sz val="20"/>
      <name val="Calibri"/>
      <family val="2"/>
    </font>
    <font>
      <sz val="16"/>
      <name val="Calibri"/>
      <family val="2"/>
    </font>
    <font>
      <b/>
      <sz val="16"/>
      <name val="Calibri"/>
      <family val="2"/>
    </font>
    <font>
      <sz val="12"/>
      <name val="Calibri"/>
      <family val="2"/>
    </font>
    <font>
      <sz val="9"/>
      <color indexed="8"/>
      <name val="Cambria"/>
      <family val="1"/>
    </font>
    <font>
      <b/>
      <sz val="9"/>
      <color indexed="8"/>
      <name val="Cambria"/>
      <family val="1"/>
    </font>
    <font>
      <b/>
      <sz val="14"/>
      <name val="Calibri"/>
      <family val="2"/>
    </font>
    <font>
      <b/>
      <sz val="10"/>
      <color indexed="8"/>
      <name val="Calibri"/>
      <family val="2"/>
    </font>
    <font>
      <sz val="10"/>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33808B"/>
      <name val="Calibri"/>
      <family val="2"/>
    </font>
    <font>
      <b/>
      <sz val="9"/>
      <color theme="1"/>
      <name val="Arial"/>
      <family val="2"/>
    </font>
    <font>
      <sz val="9"/>
      <color theme="1"/>
      <name val="Arial"/>
      <family val="2"/>
    </font>
    <font>
      <sz val="9"/>
      <color rgb="FF000000"/>
      <name val="Cambria"/>
      <family val="1"/>
    </font>
    <font>
      <b/>
      <sz val="9"/>
      <color rgb="FF000000"/>
      <name val="Cambria"/>
      <family val="1"/>
    </font>
    <font>
      <b/>
      <sz val="10"/>
      <color theme="1"/>
      <name val="Calibri"/>
      <family val="2"/>
    </font>
    <font>
      <sz val="10"/>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0" tint="-0.1499900072813034"/>
        <bgColor indexed="64"/>
      </patternFill>
    </fill>
    <fill>
      <patternFill patternType="solid">
        <fgColor rgb="FFD5D5D5"/>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bottom style="thin"/>
    </border>
    <border>
      <left style="thin"/>
      <right style="thin"/>
      <top/>
      <bottom style="thin"/>
    </border>
    <border>
      <left style="thin"/>
      <right/>
      <top/>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top/>
      <bottom style="thin"/>
    </border>
    <border>
      <left style="thin"/>
      <right style="medium"/>
      <top style="thin"/>
      <bottom style="thin"/>
    </border>
    <border>
      <left style="medium"/>
      <right style="thin"/>
      <top style="thin"/>
      <bottom style="medium"/>
    </border>
    <border>
      <left style="medium"/>
      <right/>
      <top/>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style="medium"/>
      <right/>
      <top style="medium"/>
      <bottom style="thin"/>
    </border>
    <border>
      <left style="medium"/>
      <right style="medium"/>
      <top style="medium"/>
      <bottom style="thin"/>
    </border>
    <border>
      <left style="thin"/>
      <right style="thin"/>
      <top style="medium"/>
      <bottom style="thin"/>
    </border>
    <border>
      <left style="medium"/>
      <right style="thin"/>
      <top style="medium"/>
      <bottom style="thin"/>
    </border>
    <border>
      <left/>
      <right style="thin"/>
      <top style="medium"/>
      <bottom style="thin"/>
    </border>
    <border>
      <left style="thin"/>
      <right style="medium"/>
      <top style="medium"/>
      <bottom style="thin"/>
    </border>
    <border>
      <left style="thin"/>
      <right style="thin"/>
      <top style="thin"/>
      <bottom style="thin"/>
    </border>
    <border>
      <left style="medium"/>
      <right style="medium"/>
      <top style="medium"/>
      <bottom style="medium"/>
    </border>
    <border>
      <left style="medium"/>
      <right style="thin"/>
      <top style="thin"/>
      <bottom style="thin"/>
    </border>
    <border>
      <left/>
      <right style="thin"/>
      <top style="medium"/>
      <bottom style="medium"/>
    </border>
    <border>
      <left style="thin"/>
      <right>
        <color indexed="63"/>
      </right>
      <top style="medium"/>
      <bottom style="medium"/>
    </border>
    <border>
      <left/>
      <right/>
      <top style="medium"/>
      <bottom style="medium"/>
    </border>
    <border>
      <left style="medium"/>
      <right style="medium"/>
      <top/>
      <bottom style="medium"/>
    </border>
    <border>
      <left style="medium"/>
      <right style="thin"/>
      <top>
        <color indexed="63"/>
      </top>
      <bottom style="medium"/>
    </border>
    <border>
      <left/>
      <right style="thin"/>
      <top>
        <color indexed="63"/>
      </top>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
      <left/>
      <right/>
      <top>
        <color indexed="63"/>
      </top>
      <bottom style="mediu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color indexed="63"/>
      </left>
      <right>
        <color indexed="63"/>
      </right>
      <top>
        <color indexed="63"/>
      </top>
      <bottom style="thin"/>
    </border>
    <border>
      <left style="thin"/>
      <right style="thin"/>
      <top style="thin"/>
      <bottom/>
    </border>
    <border>
      <left/>
      <right style="thin"/>
      <top style="thin"/>
      <bottom style="thin"/>
    </border>
    <border>
      <left/>
      <right style="medium"/>
      <top/>
      <bottom style="medium"/>
    </border>
    <border>
      <left style="medium"/>
      <right style="medium"/>
      <top/>
      <bottom style="thin"/>
    </border>
    <border>
      <left/>
      <right style="medium"/>
      <top style="medium"/>
      <bottom/>
    </border>
    <border>
      <left style="thin"/>
      <right/>
      <top style="thin"/>
      <bottom style="thin"/>
    </border>
    <border>
      <left style="medium"/>
      <right/>
      <top style="thin"/>
      <bottom style="thin"/>
    </border>
    <border>
      <left style="medium"/>
      <right/>
      <top style="medium"/>
      <bottom style="medium"/>
    </border>
    <border>
      <left>
        <color indexed="63"/>
      </left>
      <right style="thin">
        <color rgb="FF000000"/>
      </right>
      <top style="medium"/>
      <bottom style="medium"/>
    </border>
    <border>
      <left/>
      <right style="medium"/>
      <top style="medium"/>
      <bottom style="medium"/>
    </border>
    <border>
      <left/>
      <right/>
      <top style="thin"/>
      <bottom style="medium"/>
    </border>
    <border>
      <left/>
      <right style="medium"/>
      <top style="thin"/>
      <bottom style="medium"/>
    </border>
    <border>
      <left style="dotted"/>
      <right/>
      <top style="dotted"/>
      <bottom style="dotted"/>
    </border>
    <border>
      <left/>
      <right/>
      <top style="dotted"/>
      <bottom style="dotted"/>
    </border>
    <border>
      <left style="medium"/>
      <right style="medium"/>
      <top style="medium"/>
      <bottom/>
    </border>
    <border>
      <left/>
      <right style="dotted"/>
      <top style="dotted"/>
      <bottom style="dotted"/>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326">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0" fontId="7" fillId="33" borderId="22" xfId="0" applyFont="1" applyFill="1" applyBorder="1" applyAlignment="1">
      <alignment horizontal="center" vertical="center" wrapText="1"/>
    </xf>
    <xf numFmtId="0" fontId="5" fillId="33" borderId="2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right"/>
    </xf>
    <xf numFmtId="0" fontId="5" fillId="33" borderId="26" xfId="0" applyFont="1" applyFill="1" applyBorder="1" applyAlignment="1">
      <alignment horizontal="righ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7"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28" xfId="0" applyNumberFormat="1" applyFont="1" applyFill="1" applyBorder="1" applyAlignment="1">
      <alignment horizontal="right"/>
    </xf>
    <xf numFmtId="3" fontId="5" fillId="33" borderId="29" xfId="0" applyNumberFormat="1" applyFont="1" applyFill="1" applyBorder="1" applyAlignment="1">
      <alignment horizontal="right"/>
    </xf>
    <xf numFmtId="3" fontId="4" fillId="33" borderId="24"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172" fontId="5" fillId="33" borderId="30" xfId="0" applyNumberFormat="1" applyFont="1" applyFill="1" applyBorder="1" applyAlignment="1">
      <alignment horizontal="right"/>
    </xf>
    <xf numFmtId="172" fontId="5" fillId="33" borderId="18" xfId="0" applyNumberFormat="1" applyFont="1" applyFill="1" applyBorder="1" applyAlignment="1">
      <alignment horizontal="right"/>
    </xf>
    <xf numFmtId="172" fontId="5" fillId="33" borderId="23" xfId="0" applyNumberFormat="1" applyFont="1" applyFill="1" applyBorder="1" applyAlignment="1">
      <alignment horizontal="right"/>
    </xf>
    <xf numFmtId="172" fontId="5" fillId="33" borderId="31" xfId="0" applyNumberFormat="1" applyFont="1" applyFill="1" applyBorder="1" applyAlignment="1">
      <alignment horizontal="right"/>
    </xf>
    <xf numFmtId="172" fontId="5" fillId="33" borderId="21" xfId="0" applyNumberFormat="1" applyFont="1" applyFill="1" applyBorder="1" applyAlignment="1">
      <alignment horizontal="right"/>
    </xf>
    <xf numFmtId="172" fontId="5" fillId="33" borderId="24" xfId="0" applyNumberFormat="1" applyFont="1" applyFill="1" applyBorder="1" applyAlignment="1">
      <alignment horizontal="right"/>
    </xf>
    <xf numFmtId="4" fontId="5" fillId="33" borderId="30"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31" xfId="0" applyNumberFormat="1" applyFont="1" applyFill="1" applyBorder="1" applyAlignment="1">
      <alignment horizontal="right"/>
    </xf>
    <xf numFmtId="4" fontId="5" fillId="33" borderId="20" xfId="0" applyNumberFormat="1" applyFont="1" applyFill="1" applyBorder="1" applyAlignment="1">
      <alignment horizontal="right"/>
    </xf>
    <xf numFmtId="0" fontId="4" fillId="34" borderId="0" xfId="0" applyFont="1" applyFill="1" applyBorder="1" applyAlignment="1">
      <alignment/>
    </xf>
    <xf numFmtId="0" fontId="4" fillId="35" borderId="32" xfId="0" applyFont="1" applyFill="1" applyBorder="1" applyAlignment="1">
      <alignment/>
    </xf>
    <xf numFmtId="0" fontId="4" fillId="35" borderId="33"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35" xfId="0" applyFont="1" applyFill="1" applyBorder="1" applyAlignment="1">
      <alignment/>
    </xf>
    <xf numFmtId="0" fontId="10" fillId="35" borderId="34" xfId="0" applyFont="1" applyFill="1" applyBorder="1" applyAlignment="1">
      <alignment/>
    </xf>
    <xf numFmtId="0" fontId="10" fillId="35" borderId="32" xfId="0" applyFont="1" applyFill="1" applyBorder="1" applyAlignment="1">
      <alignment/>
    </xf>
    <xf numFmtId="0" fontId="10" fillId="35" borderId="13" xfId="0" applyFont="1" applyFill="1" applyBorder="1" applyAlignment="1">
      <alignment/>
    </xf>
    <xf numFmtId="0" fontId="7" fillId="33" borderId="13" xfId="0" applyFont="1" applyFill="1" applyBorder="1" applyAlignment="1">
      <alignment horizontal="center" vertical="center" wrapText="1"/>
    </xf>
    <xf numFmtId="0" fontId="12" fillId="33" borderId="36" xfId="0" applyFont="1" applyFill="1" applyBorder="1" applyAlignment="1">
      <alignment horizontal="center" vertical="center"/>
    </xf>
    <xf numFmtId="3" fontId="12" fillId="33" borderId="37" xfId="0" applyNumberFormat="1" applyFont="1" applyFill="1" applyBorder="1" applyAlignment="1">
      <alignment horizontal="center" vertical="center"/>
    </xf>
    <xf numFmtId="0" fontId="71" fillId="0" borderId="0" xfId="0" applyFont="1" applyAlignment="1">
      <alignment/>
    </xf>
    <xf numFmtId="0" fontId="12" fillId="33" borderId="25" xfId="0" applyFont="1" applyFill="1" applyBorder="1" applyAlignment="1">
      <alignment horizontal="center" vertical="center"/>
    </xf>
    <xf numFmtId="3" fontId="12" fillId="33" borderId="27" xfId="0" applyNumberFormat="1" applyFont="1" applyFill="1" applyBorder="1" applyAlignment="1">
      <alignment horizontal="center" vertical="center"/>
    </xf>
    <xf numFmtId="3" fontId="12" fillId="33" borderId="17" xfId="0" applyNumberFormat="1" applyFont="1" applyFill="1" applyBorder="1" applyAlignment="1">
      <alignment horizontal="center" vertical="center"/>
    </xf>
    <xf numFmtId="3" fontId="12" fillId="33" borderId="16" xfId="0" applyNumberFormat="1"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3" fontId="12" fillId="33" borderId="38" xfId="0" applyNumberFormat="1" applyFont="1" applyFill="1" applyBorder="1" applyAlignment="1">
      <alignment horizontal="center" vertical="center"/>
    </xf>
    <xf numFmtId="3" fontId="12" fillId="33" borderId="39" xfId="0" applyNumberFormat="1" applyFont="1" applyFill="1" applyBorder="1" applyAlignment="1">
      <alignment horizontal="center" vertical="center"/>
    </xf>
    <xf numFmtId="3" fontId="12" fillId="33" borderId="40" xfId="0" applyNumberFormat="1" applyFont="1" applyFill="1" applyBorder="1" applyAlignment="1">
      <alignment horizontal="center" vertical="center"/>
    </xf>
    <xf numFmtId="3" fontId="12" fillId="33" borderId="23" xfId="0" applyNumberFormat="1" applyFont="1" applyFill="1" applyBorder="1" applyAlignment="1">
      <alignment horizontal="center" vertical="center"/>
    </xf>
    <xf numFmtId="49" fontId="5" fillId="33" borderId="41" xfId="0" applyNumberFormat="1" applyFont="1" applyFill="1" applyBorder="1" applyAlignment="1">
      <alignment horizontal="right"/>
    </xf>
    <xf numFmtId="49" fontId="4" fillId="33" borderId="41" xfId="0" applyNumberFormat="1" applyFont="1" applyFill="1" applyBorder="1" applyAlignment="1">
      <alignment horizontal="center" vertical="center"/>
    </xf>
    <xf numFmtId="173" fontId="4" fillId="33" borderId="41" xfId="0" applyNumberFormat="1" applyFont="1" applyFill="1" applyBorder="1" applyAlignment="1">
      <alignment horizontal="center" vertical="center"/>
    </xf>
    <xf numFmtId="0" fontId="4" fillId="33" borderId="42" xfId="0" applyFont="1" applyFill="1" applyBorder="1" applyAlignment="1">
      <alignment horizontal="center" vertical="center" wrapText="1"/>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28" xfId="0" applyFont="1" applyFill="1" applyBorder="1" applyAlignment="1">
      <alignment horizontal="center" vertical="center" wrapText="1"/>
    </xf>
    <xf numFmtId="49" fontId="4" fillId="33" borderId="41" xfId="0" applyNumberFormat="1" applyFont="1" applyFill="1" applyBorder="1" applyAlignment="1">
      <alignment horizontal="center" vertical="center" wrapText="1"/>
    </xf>
    <xf numFmtId="49" fontId="7" fillId="33" borderId="41" xfId="0" applyNumberFormat="1" applyFont="1" applyFill="1" applyBorder="1" applyAlignment="1">
      <alignment horizontal="center" vertical="center" wrapText="1"/>
    </xf>
    <xf numFmtId="173" fontId="72" fillId="33" borderId="41" xfId="0" applyNumberFormat="1" applyFont="1" applyFill="1" applyBorder="1" applyAlignment="1">
      <alignment horizontal="center" vertical="center" wrapText="1"/>
    </xf>
    <xf numFmtId="3" fontId="72" fillId="33" borderId="41" xfId="0" applyNumberFormat="1" applyFont="1" applyFill="1" applyBorder="1" applyAlignment="1">
      <alignment horizontal="center" vertical="center" wrapText="1"/>
    </xf>
    <xf numFmtId="49" fontId="72" fillId="33" borderId="41" xfId="0" applyNumberFormat="1" applyFont="1" applyFill="1" applyBorder="1" applyAlignment="1">
      <alignment horizontal="center" vertical="center" wrapText="1"/>
    </xf>
    <xf numFmtId="0" fontId="14" fillId="33" borderId="28" xfId="0" applyFont="1" applyFill="1" applyBorder="1" applyAlignment="1">
      <alignment horizontal="justify" vertical="center" wrapText="1"/>
    </xf>
    <xf numFmtId="0" fontId="4" fillId="33" borderId="43" xfId="0" applyFont="1" applyFill="1" applyBorder="1" applyAlignment="1">
      <alignment horizontal="center" vertical="center"/>
    </xf>
    <xf numFmtId="3" fontId="4" fillId="33" borderId="41" xfId="0" applyNumberFormat="1" applyFont="1" applyFill="1" applyBorder="1" applyAlignment="1">
      <alignment horizontal="center" vertical="center"/>
    </xf>
    <xf numFmtId="0" fontId="4" fillId="33" borderId="29" xfId="0" applyFont="1" applyFill="1" applyBorder="1" applyAlignment="1">
      <alignment horizontal="center" vertical="center"/>
    </xf>
    <xf numFmtId="49" fontId="4" fillId="33" borderId="20" xfId="0" applyNumberFormat="1" applyFont="1" applyFill="1" applyBorder="1" applyAlignment="1">
      <alignment horizontal="center" vertical="center"/>
    </xf>
    <xf numFmtId="172" fontId="4" fillId="33" borderId="20"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14" fillId="33" borderId="24" xfId="0" applyFont="1" applyFill="1" applyBorder="1" applyAlignment="1">
      <alignment horizontal="justify" vertical="center" wrapText="1"/>
    </xf>
    <xf numFmtId="49" fontId="4" fillId="33" borderId="44"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7" fillId="33" borderId="45"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173" fontId="72" fillId="33" borderId="11" xfId="0" applyNumberFormat="1" applyFont="1" applyFill="1" applyBorder="1" applyAlignment="1">
      <alignment horizontal="center" vertical="center" wrapText="1"/>
    </xf>
    <xf numFmtId="173" fontId="72" fillId="33" borderId="12" xfId="0" applyNumberFormat="1" applyFont="1" applyFill="1" applyBorder="1" applyAlignment="1">
      <alignment horizontal="center" vertical="center" wrapText="1"/>
    </xf>
    <xf numFmtId="3" fontId="72" fillId="33" borderId="11" xfId="0" applyNumberFormat="1" applyFont="1" applyFill="1" applyBorder="1" applyAlignment="1">
      <alignment horizontal="center" vertical="center" wrapText="1"/>
    </xf>
    <xf numFmtId="49" fontId="72"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xf>
    <xf numFmtId="49" fontId="4" fillId="33" borderId="45" xfId="0" applyNumberFormat="1" applyFont="1" applyFill="1" applyBorder="1" applyAlignment="1">
      <alignment horizontal="center" vertical="center"/>
    </xf>
    <xf numFmtId="49" fontId="5" fillId="33" borderId="45" xfId="0" applyNumberFormat="1" applyFont="1" applyFill="1" applyBorder="1" applyAlignment="1">
      <alignment horizontal="right"/>
    </xf>
    <xf numFmtId="49" fontId="4" fillId="33" borderId="10"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173" fontId="4" fillId="33" borderId="45" xfId="0" applyNumberFormat="1" applyFont="1" applyFill="1" applyBorder="1" applyAlignment="1">
      <alignment horizontal="center" vertical="center"/>
    </xf>
    <xf numFmtId="173" fontId="4" fillId="33" borderId="12" xfId="0" applyNumberFormat="1" applyFont="1" applyFill="1" applyBorder="1" applyAlignment="1">
      <alignment horizontal="center" vertical="center"/>
    </xf>
    <xf numFmtId="3" fontId="4" fillId="33" borderId="46" xfId="0" applyNumberFormat="1" applyFont="1" applyFill="1" applyBorder="1" applyAlignment="1">
      <alignment horizontal="center" vertical="center"/>
    </xf>
    <xf numFmtId="3" fontId="4" fillId="33" borderId="11" xfId="0" applyNumberFormat="1"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49" fontId="5" fillId="33" borderId="49" xfId="0" applyNumberFormat="1" applyFont="1" applyFill="1" applyBorder="1" applyAlignment="1">
      <alignment horizontal="center" vertical="center"/>
    </xf>
    <xf numFmtId="49" fontId="5" fillId="33" borderId="50" xfId="0" applyNumberFormat="1" applyFont="1" applyFill="1" applyBorder="1" applyAlignment="1">
      <alignment horizontal="center" vertical="center"/>
    </xf>
    <xf numFmtId="49" fontId="5" fillId="33" borderId="51" xfId="0" applyNumberFormat="1" applyFont="1" applyFill="1" applyBorder="1" applyAlignment="1">
      <alignment horizontal="center" vertical="center"/>
    </xf>
    <xf numFmtId="49" fontId="5" fillId="33" borderId="48" xfId="0" applyNumberFormat="1" applyFont="1" applyFill="1" applyBorder="1" applyAlignment="1">
      <alignment horizontal="center" vertical="center"/>
    </xf>
    <xf numFmtId="49" fontId="5" fillId="33" borderId="52" xfId="0" applyNumberFormat="1" applyFont="1" applyFill="1" applyBorder="1" applyAlignment="1">
      <alignment horizontal="center" vertical="center"/>
    </xf>
    <xf numFmtId="172" fontId="5" fillId="33" borderId="53" xfId="0" applyNumberFormat="1" applyFont="1" applyFill="1" applyBorder="1" applyAlignment="1">
      <alignment horizontal="center" vertical="center"/>
    </xf>
    <xf numFmtId="172" fontId="5" fillId="33" borderId="52" xfId="0" applyNumberFormat="1" applyFont="1" applyFill="1" applyBorder="1" applyAlignment="1">
      <alignment horizontal="center" vertical="center"/>
    </xf>
    <xf numFmtId="172" fontId="5" fillId="33" borderId="48" xfId="0" applyNumberFormat="1" applyFont="1" applyFill="1" applyBorder="1" applyAlignment="1">
      <alignment horizontal="center" vertical="center"/>
    </xf>
    <xf numFmtId="4" fontId="5" fillId="33" borderId="53" xfId="0" applyNumberFormat="1" applyFont="1" applyFill="1" applyBorder="1" applyAlignment="1">
      <alignment horizontal="center" vertical="center"/>
    </xf>
    <xf numFmtId="4" fontId="5" fillId="33" borderId="50" xfId="0" applyNumberFormat="1" applyFont="1" applyFill="1" applyBorder="1" applyAlignment="1">
      <alignment horizontal="center" vertical="center"/>
    </xf>
    <xf numFmtId="4" fontId="5" fillId="33" borderId="52" xfId="0" applyNumberFormat="1" applyFont="1" applyFill="1" applyBorder="1" applyAlignment="1">
      <alignment horizontal="center" vertical="center"/>
    </xf>
    <xf numFmtId="172" fontId="4" fillId="33" borderId="12"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0" fontId="14" fillId="33" borderId="12" xfId="0" applyFont="1" applyFill="1" applyBorder="1" applyAlignment="1">
      <alignment horizontal="justify" vertical="center" wrapText="1"/>
    </xf>
    <xf numFmtId="173" fontId="4" fillId="33" borderId="10" xfId="0" applyNumberFormat="1" applyFont="1" applyFill="1" applyBorder="1" applyAlignment="1">
      <alignment horizontal="center" vertical="center"/>
    </xf>
    <xf numFmtId="173" fontId="4" fillId="33" borderId="11" xfId="0" applyNumberFormat="1" applyFont="1" applyFill="1" applyBorder="1" applyAlignment="1">
      <alignment horizontal="center" vertical="center"/>
    </xf>
    <xf numFmtId="172" fontId="4" fillId="33" borderId="10" xfId="0" applyNumberFormat="1" applyFont="1" applyFill="1" applyBorder="1" applyAlignment="1">
      <alignment horizontal="center" vertical="center"/>
    </xf>
    <xf numFmtId="172" fontId="4" fillId="33" borderId="11" xfId="0" applyNumberFormat="1" applyFont="1" applyFill="1" applyBorder="1" applyAlignment="1">
      <alignment horizontal="center" vertical="center"/>
    </xf>
    <xf numFmtId="0" fontId="3" fillId="33" borderId="36" xfId="0"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40" xfId="0" applyNumberFormat="1" applyFont="1" applyFill="1" applyBorder="1" applyAlignment="1">
      <alignment horizontal="center"/>
    </xf>
    <xf numFmtId="3" fontId="5" fillId="33" borderId="38" xfId="0" applyNumberFormat="1" applyFont="1" applyFill="1" applyBorder="1" applyAlignment="1">
      <alignment horizontal="center"/>
    </xf>
    <xf numFmtId="3" fontId="4" fillId="33" borderId="37" xfId="0" applyNumberFormat="1" applyFont="1" applyFill="1" applyBorder="1" applyAlignment="1">
      <alignment horizontal="center"/>
    </xf>
    <xf numFmtId="3" fontId="4" fillId="33" borderId="23" xfId="0" applyNumberFormat="1" applyFont="1" applyFill="1" applyBorder="1" applyAlignment="1">
      <alignment horizontal="center"/>
    </xf>
    <xf numFmtId="3" fontId="5" fillId="33" borderId="27" xfId="0" applyNumberFormat="1" applyFont="1" applyFill="1" applyBorder="1" applyAlignment="1">
      <alignment horizontal="center"/>
    </xf>
    <xf numFmtId="3" fontId="4" fillId="33" borderId="28" xfId="0" applyNumberFormat="1" applyFont="1" applyFill="1" applyBorder="1" applyAlignment="1">
      <alignment horizontal="center"/>
    </xf>
    <xf numFmtId="3" fontId="4" fillId="33" borderId="17" xfId="0" applyNumberFormat="1" applyFont="1" applyFill="1" applyBorder="1" applyAlignment="1">
      <alignment horizontal="center"/>
    </xf>
    <xf numFmtId="0" fontId="5" fillId="33" borderId="25" xfId="0" applyFont="1" applyFill="1" applyBorder="1" applyAlignment="1">
      <alignment horizontal="center"/>
    </xf>
    <xf numFmtId="3" fontId="5" fillId="33" borderId="17" xfId="0" applyNumberFormat="1" applyFont="1" applyFill="1" applyBorder="1" applyAlignment="1">
      <alignment horizontal="center"/>
    </xf>
    <xf numFmtId="3" fontId="5" fillId="33" borderId="16" xfId="0" applyNumberFormat="1" applyFont="1" applyFill="1" applyBorder="1" applyAlignment="1">
      <alignment horizontal="center"/>
    </xf>
    <xf numFmtId="173" fontId="0" fillId="0" borderId="0" xfId="0" applyNumberFormat="1" applyAlignment="1">
      <alignment/>
    </xf>
    <xf numFmtId="0" fontId="43" fillId="36" borderId="54" xfId="0" applyFont="1" applyFill="1" applyBorder="1" applyAlignment="1">
      <alignment horizontal="center" vertical="center" wrapText="1"/>
    </xf>
    <xf numFmtId="0" fontId="44" fillId="36" borderId="55" xfId="0" applyFont="1" applyFill="1" applyBorder="1" applyAlignment="1">
      <alignment horizontal="center" vertical="center" wrapText="1"/>
    </xf>
    <xf numFmtId="3" fontId="44" fillId="37" borderId="55" xfId="0" applyNumberFormat="1" applyFont="1" applyFill="1" applyBorder="1" applyAlignment="1">
      <alignment horizontal="center" vertical="center" wrapText="1"/>
    </xf>
    <xf numFmtId="0" fontId="44" fillId="37" borderId="55" xfId="0" applyFont="1" applyFill="1" applyBorder="1" applyAlignment="1">
      <alignment horizontal="center" vertical="center" wrapText="1"/>
    </xf>
    <xf numFmtId="3" fontId="44" fillId="37" borderId="56" xfId="0" applyNumberFormat="1" applyFont="1" applyFill="1" applyBorder="1" applyAlignment="1">
      <alignment horizontal="center" vertical="center" wrapText="1"/>
    </xf>
    <xf numFmtId="0" fontId="15" fillId="36" borderId="41" xfId="0" applyFont="1" applyFill="1" applyBorder="1" applyAlignment="1">
      <alignment horizontal="center" vertical="center" wrapText="1"/>
    </xf>
    <xf numFmtId="3" fontId="15" fillId="36" borderId="41" xfId="0" applyNumberFormat="1" applyFont="1" applyFill="1" applyBorder="1" applyAlignment="1">
      <alignment horizontal="center" vertical="center" wrapText="1"/>
    </xf>
    <xf numFmtId="0" fontId="70" fillId="0" borderId="57" xfId="0" applyFont="1" applyBorder="1" applyAlignment="1">
      <alignment horizontal="center"/>
    </xf>
    <xf numFmtId="0" fontId="73" fillId="0" borderId="41" xfId="0" applyFont="1" applyFill="1" applyBorder="1" applyAlignment="1">
      <alignment horizontal="center" vertical="center" wrapText="1"/>
    </xf>
    <xf numFmtId="3" fontId="73" fillId="0" borderId="41" xfId="0" applyNumberFormat="1" applyFont="1" applyFill="1" applyBorder="1" applyAlignment="1">
      <alignment horizontal="center" vertical="center" wrapText="1"/>
    </xf>
    <xf numFmtId="0" fontId="73" fillId="0" borderId="41" xfId="0" applyFont="1" applyFill="1" applyBorder="1" applyAlignment="1">
      <alignment horizontal="center" vertical="center"/>
    </xf>
    <xf numFmtId="3" fontId="73" fillId="0" borderId="41" xfId="0" applyNumberFormat="1" applyFont="1" applyFill="1" applyBorder="1" applyAlignment="1">
      <alignment horizontal="center" vertical="center"/>
    </xf>
    <xf numFmtId="0" fontId="5" fillId="0" borderId="41" xfId="0" applyFont="1" applyFill="1" applyBorder="1" applyAlignment="1">
      <alignment horizontal="center" vertical="center" wrapText="1"/>
    </xf>
    <xf numFmtId="0" fontId="16" fillId="0" borderId="41" xfId="0" applyFont="1" applyFill="1" applyBorder="1" applyAlignment="1">
      <alignment horizontal="center" vertical="center"/>
    </xf>
    <xf numFmtId="0" fontId="16" fillId="0" borderId="41" xfId="0" applyNumberFormat="1" applyFont="1" applyFill="1" applyBorder="1" applyAlignment="1">
      <alignment horizontal="center" vertical="center" wrapText="1"/>
    </xf>
    <xf numFmtId="3" fontId="16" fillId="0" borderId="41" xfId="0" applyNumberFormat="1" applyFont="1" applyFill="1" applyBorder="1" applyAlignment="1">
      <alignment horizontal="center" vertical="center"/>
    </xf>
    <xf numFmtId="0" fontId="16" fillId="0" borderId="41" xfId="0" applyFont="1" applyFill="1" applyBorder="1" applyAlignment="1">
      <alignment horizontal="center" vertical="center" wrapText="1"/>
    </xf>
    <xf numFmtId="3" fontId="72" fillId="36" borderId="41" xfId="0" applyNumberFormat="1" applyFont="1" applyFill="1" applyBorder="1" applyAlignment="1">
      <alignment horizontal="center" vertical="center"/>
    </xf>
    <xf numFmtId="1" fontId="16" fillId="0" borderId="41" xfId="0" applyNumberFormat="1" applyFont="1" applyFill="1" applyBorder="1" applyAlignment="1">
      <alignment horizontal="center" vertical="center" wrapText="1"/>
    </xf>
    <xf numFmtId="1" fontId="73" fillId="0" borderId="41" xfId="0" applyNumberFormat="1" applyFont="1" applyFill="1" applyBorder="1" applyAlignment="1">
      <alignment horizontal="center" vertical="center"/>
    </xf>
    <xf numFmtId="1" fontId="73" fillId="0" borderId="41" xfId="0" applyNumberFormat="1" applyFont="1" applyFill="1" applyBorder="1" applyAlignment="1">
      <alignment horizontal="center" vertical="center" wrapText="1"/>
    </xf>
    <xf numFmtId="0" fontId="73" fillId="0" borderId="41" xfId="0" applyNumberFormat="1" applyFont="1" applyFill="1" applyBorder="1" applyAlignment="1">
      <alignment horizontal="center" vertical="center" wrapText="1"/>
    </xf>
    <xf numFmtId="0" fontId="73" fillId="0" borderId="41" xfId="0" applyNumberFormat="1" applyFont="1" applyFill="1" applyBorder="1" applyAlignment="1">
      <alignment horizontal="center" vertical="center"/>
    </xf>
    <xf numFmtId="1" fontId="72" fillId="36" borderId="41" xfId="0" applyNumberFormat="1" applyFont="1" applyFill="1" applyBorder="1" applyAlignment="1">
      <alignment horizontal="center" vertical="center"/>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5" fillId="0" borderId="0" xfId="0" applyFont="1" applyAlignment="1">
      <alignment horizontal="center"/>
    </xf>
    <xf numFmtId="0" fontId="17" fillId="36" borderId="20" xfId="0" applyFont="1" applyFill="1" applyBorder="1" applyAlignment="1">
      <alignment horizontal="center" vertical="center"/>
    </xf>
    <xf numFmtId="0" fontId="17" fillId="36" borderId="24" xfId="0" applyFont="1" applyFill="1" applyBorder="1" applyAlignment="1">
      <alignment horizontal="center" vertical="center"/>
    </xf>
    <xf numFmtId="0" fontId="47" fillId="2" borderId="19" xfId="0" applyFont="1" applyFill="1" applyBorder="1" applyAlignment="1">
      <alignment horizontal="center"/>
    </xf>
    <xf numFmtId="0" fontId="47" fillId="2" borderId="20" xfId="0" applyFont="1" applyFill="1" applyBorder="1" applyAlignment="1">
      <alignment horizontal="center"/>
    </xf>
    <xf numFmtId="0" fontId="47" fillId="2" borderId="24" xfId="0" applyFont="1" applyFill="1" applyBorder="1" applyAlignment="1">
      <alignment horizontal="center"/>
    </xf>
    <xf numFmtId="0" fontId="18" fillId="0" borderId="17" xfId="0" applyFont="1" applyFill="1" applyBorder="1" applyAlignment="1">
      <alignment horizontal="center" vertical="center"/>
    </xf>
    <xf numFmtId="0" fontId="18" fillId="0" borderId="17" xfId="0" applyFont="1" applyFill="1" applyBorder="1" applyAlignment="1">
      <alignment horizontal="center" vertical="center" wrapText="1"/>
    </xf>
    <xf numFmtId="3" fontId="18" fillId="0" borderId="17" xfId="0" applyNumberFormat="1" applyFont="1" applyFill="1" applyBorder="1" applyAlignment="1">
      <alignment horizontal="center" vertical="center"/>
    </xf>
    <xf numFmtId="0" fontId="46" fillId="6" borderId="16" xfId="0" applyFont="1" applyFill="1" applyBorder="1" applyAlignment="1">
      <alignment/>
    </xf>
    <xf numFmtId="0" fontId="46" fillId="6" borderId="17" xfId="0" applyFont="1" applyFill="1" applyBorder="1" applyAlignment="1">
      <alignment/>
    </xf>
    <xf numFmtId="0" fontId="46" fillId="6" borderId="16" xfId="0" applyFont="1" applyFill="1" applyBorder="1" applyAlignment="1">
      <alignment horizontal="center" vertical="center" wrapText="1"/>
    </xf>
    <xf numFmtId="0" fontId="46" fillId="6" borderId="17" xfId="0" applyFont="1" applyFill="1" applyBorder="1" applyAlignment="1">
      <alignment horizontal="center" vertical="center" wrapText="1"/>
    </xf>
    <xf numFmtId="0" fontId="48" fillId="6" borderId="16" xfId="0" applyFont="1" applyFill="1" applyBorder="1" applyAlignment="1">
      <alignment horizontal="center" vertical="center"/>
    </xf>
    <xf numFmtId="0" fontId="48" fillId="6" borderId="17" xfId="0" applyFont="1" applyFill="1" applyBorder="1" applyAlignment="1">
      <alignment horizontal="center" vertical="center"/>
    </xf>
    <xf numFmtId="0" fontId="48" fillId="6" borderId="23"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8" xfId="0" applyFont="1" applyFill="1" applyBorder="1" applyAlignment="1">
      <alignment horizontal="center" vertical="center" wrapText="1"/>
    </xf>
    <xf numFmtId="4" fontId="18" fillId="0" borderId="58" xfId="0" applyNumberFormat="1" applyFont="1" applyFill="1" applyBorder="1" applyAlignment="1">
      <alignment horizontal="center" vertical="center"/>
    </xf>
    <xf numFmtId="0" fontId="48" fillId="6" borderId="59" xfId="0" applyFont="1" applyFill="1" applyBorder="1" applyAlignment="1">
      <alignment horizontal="center" vertical="center"/>
    </xf>
    <xf numFmtId="0" fontId="48" fillId="6" borderId="41" xfId="0" applyFont="1" applyFill="1" applyBorder="1" applyAlignment="1">
      <alignment horizontal="center" vertical="center"/>
    </xf>
    <xf numFmtId="0" fontId="48" fillId="6" borderId="28" xfId="0" applyFont="1" applyFill="1" applyBorder="1" applyAlignment="1">
      <alignment horizontal="center" vertical="center"/>
    </xf>
    <xf numFmtId="0" fontId="19" fillId="36" borderId="11" xfId="0" applyFont="1" applyFill="1" applyBorder="1" applyAlignment="1">
      <alignment horizontal="center" vertical="center"/>
    </xf>
    <xf numFmtId="171" fontId="19" fillId="36" borderId="11" xfId="46" applyFont="1" applyFill="1" applyBorder="1" applyAlignment="1">
      <alignment horizontal="center" vertical="center"/>
    </xf>
    <xf numFmtId="0" fontId="19" fillId="36" borderId="12" xfId="0" applyFont="1" applyFill="1" applyBorder="1" applyAlignment="1">
      <alignment horizontal="center" vertical="center"/>
    </xf>
    <xf numFmtId="0" fontId="46" fillId="16" borderId="60" xfId="0" applyFont="1" applyFill="1" applyBorder="1" applyAlignment="1">
      <alignment/>
    </xf>
    <xf numFmtId="0" fontId="46" fillId="16" borderId="47" xfId="0" applyFont="1" applyFill="1" applyBorder="1" applyAlignment="1">
      <alignment/>
    </xf>
    <xf numFmtId="0" fontId="18" fillId="0" borderId="41" xfId="0" applyFont="1" applyFill="1" applyBorder="1" applyAlignment="1">
      <alignment horizontal="center" vertical="center"/>
    </xf>
    <xf numFmtId="0" fontId="18" fillId="0" borderId="41" xfId="0" applyFont="1" applyFill="1" applyBorder="1" applyAlignment="1">
      <alignment horizontal="center" vertical="center" wrapText="1"/>
    </xf>
    <xf numFmtId="0" fontId="46" fillId="6" borderId="59" xfId="0" applyFont="1" applyFill="1" applyBorder="1" applyAlignment="1">
      <alignment vertical="center"/>
    </xf>
    <xf numFmtId="0" fontId="46" fillId="6" borderId="41" xfId="0" applyFont="1" applyFill="1" applyBorder="1" applyAlignment="1">
      <alignment/>
    </xf>
    <xf numFmtId="170" fontId="18" fillId="0" borderId="41" xfId="48" applyFont="1" applyFill="1" applyBorder="1" applyAlignment="1">
      <alignment horizontal="center" vertical="center"/>
    </xf>
    <xf numFmtId="0" fontId="46" fillId="38" borderId="59" xfId="0" applyFont="1" applyFill="1" applyBorder="1" applyAlignment="1">
      <alignment horizontal="center" vertical="center"/>
    </xf>
    <xf numFmtId="0" fontId="46" fillId="38" borderId="41"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41" xfId="0" applyFont="1" applyFill="1" applyBorder="1" applyAlignment="1">
      <alignment horizontal="center" vertical="center"/>
    </xf>
    <xf numFmtId="8" fontId="18" fillId="0" borderId="41" xfId="0" applyNumberFormat="1" applyFont="1" applyFill="1" applyBorder="1" applyAlignment="1">
      <alignment horizontal="center" vertical="center"/>
    </xf>
    <xf numFmtId="0" fontId="46" fillId="6" borderId="59" xfId="0" applyFont="1" applyFill="1" applyBorder="1" applyAlignment="1">
      <alignment/>
    </xf>
    <xf numFmtId="3" fontId="18" fillId="0" borderId="41" xfId="0" applyNumberFormat="1" applyFont="1" applyFill="1" applyBorder="1" applyAlignment="1">
      <alignment horizontal="center" vertical="center"/>
    </xf>
    <xf numFmtId="3" fontId="18" fillId="0" borderId="41" xfId="0" applyNumberFormat="1" applyFont="1" applyFill="1" applyBorder="1" applyAlignment="1">
      <alignment horizontal="center" vertical="center" wrapText="1"/>
    </xf>
    <xf numFmtId="0" fontId="46" fillId="6" borderId="59"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17" fillId="36" borderId="21" xfId="0" applyFont="1" applyFill="1" applyBorder="1" applyAlignment="1">
      <alignment horizontal="center" vertical="center"/>
    </xf>
    <xf numFmtId="0" fontId="19" fillId="36" borderId="45" xfId="0" applyFont="1" applyFill="1" applyBorder="1" applyAlignment="1">
      <alignment horizontal="center" vertical="center"/>
    </xf>
    <xf numFmtId="0" fontId="74" fillId="39" borderId="41" xfId="0" applyFont="1" applyFill="1" applyBorder="1" applyAlignment="1">
      <alignment horizontal="center" vertical="center"/>
    </xf>
    <xf numFmtId="0" fontId="74" fillId="0" borderId="41" xfId="0" applyFont="1" applyBorder="1" applyAlignment="1">
      <alignment horizontal="center" vertical="center" wrapText="1"/>
    </xf>
    <xf numFmtId="0" fontId="74" fillId="0" borderId="41" xfId="0" applyFont="1" applyBorder="1" applyAlignment="1">
      <alignment horizontal="center" vertical="center"/>
    </xf>
    <xf numFmtId="3" fontId="12" fillId="33" borderId="36" xfId="0" applyNumberFormat="1" applyFont="1" applyFill="1" applyBorder="1" applyAlignment="1">
      <alignment horizontal="center" vertical="center"/>
    </xf>
    <xf numFmtId="3" fontId="12" fillId="33" borderId="61" xfId="0" applyNumberFormat="1" applyFont="1" applyFill="1" applyBorder="1" applyAlignment="1">
      <alignment horizontal="center" vertical="center"/>
    </xf>
    <xf numFmtId="3" fontId="12" fillId="33" borderId="25" xfId="0" applyNumberFormat="1" applyFont="1" applyFill="1" applyBorder="1" applyAlignment="1">
      <alignment horizontal="center" vertical="center"/>
    </xf>
    <xf numFmtId="3" fontId="5" fillId="33" borderId="26" xfId="0" applyNumberFormat="1" applyFont="1" applyFill="1" applyBorder="1" applyAlignment="1">
      <alignment horizontal="right"/>
    </xf>
    <xf numFmtId="3" fontId="4" fillId="33" borderId="26" xfId="0" applyNumberFormat="1" applyFont="1" applyFill="1" applyBorder="1" applyAlignment="1">
      <alignment horizontal="right"/>
    </xf>
    <xf numFmtId="0" fontId="4" fillId="35" borderId="62" xfId="0" applyFont="1" applyFill="1" applyBorder="1" applyAlignment="1">
      <alignment/>
    </xf>
    <xf numFmtId="0" fontId="75" fillId="36" borderId="41" xfId="0" applyFont="1" applyFill="1" applyBorder="1" applyAlignment="1">
      <alignment horizontal="center" vertical="center" wrapText="1"/>
    </xf>
    <xf numFmtId="49" fontId="4" fillId="33" borderId="43" xfId="0" applyNumberFormat="1" applyFont="1" applyFill="1" applyBorder="1" applyAlignment="1">
      <alignment horizontal="center" vertical="center"/>
    </xf>
    <xf numFmtId="49" fontId="4" fillId="33" borderId="63" xfId="0" applyNumberFormat="1" applyFont="1" applyFill="1" applyBorder="1" applyAlignment="1">
      <alignment horizontal="center" vertical="center"/>
    </xf>
    <xf numFmtId="49" fontId="5" fillId="33" borderId="28" xfId="0" applyNumberFormat="1" applyFont="1" applyFill="1" applyBorder="1" applyAlignment="1">
      <alignment horizontal="right"/>
    </xf>
    <xf numFmtId="173" fontId="4" fillId="33" borderId="43" xfId="0" applyNumberFormat="1" applyFont="1" applyFill="1" applyBorder="1" applyAlignment="1">
      <alignment horizontal="center" vertical="center"/>
    </xf>
    <xf numFmtId="173" fontId="4" fillId="33" borderId="63" xfId="0" applyNumberFormat="1" applyFont="1" applyFill="1" applyBorder="1" applyAlignment="1">
      <alignment horizontal="center" vertical="center"/>
    </xf>
    <xf numFmtId="173" fontId="4" fillId="33" borderId="28" xfId="0" applyNumberFormat="1" applyFont="1" applyFill="1" applyBorder="1" applyAlignment="1">
      <alignment horizontal="center" vertical="center"/>
    </xf>
    <xf numFmtId="3" fontId="4" fillId="33" borderId="64" xfId="0" applyNumberFormat="1" applyFont="1" applyFill="1" applyBorder="1" applyAlignment="1">
      <alignment horizontal="center" vertical="center"/>
    </xf>
    <xf numFmtId="0" fontId="72" fillId="36" borderId="41" xfId="0" applyFont="1" applyFill="1" applyBorder="1" applyAlignment="1">
      <alignment horizontal="center" vertical="center"/>
    </xf>
    <xf numFmtId="3" fontId="4" fillId="33" borderId="61" xfId="0" applyNumberFormat="1" applyFont="1" applyFill="1" applyBorder="1" applyAlignment="1">
      <alignment horizontal="center" vertical="center"/>
    </xf>
    <xf numFmtId="3" fontId="72" fillId="33" borderId="65" xfId="0" applyNumberFormat="1" applyFont="1" applyFill="1" applyBorder="1" applyAlignment="1">
      <alignment horizontal="center" vertical="center" wrapText="1"/>
    </xf>
    <xf numFmtId="3" fontId="4" fillId="33" borderId="65" xfId="0" applyNumberFormat="1" applyFont="1" applyFill="1" applyBorder="1" applyAlignment="1">
      <alignment horizontal="center" vertical="center"/>
    </xf>
    <xf numFmtId="0" fontId="4" fillId="0" borderId="0" xfId="0" applyFont="1" applyFill="1" applyBorder="1" applyAlignment="1">
      <alignment vertical="center"/>
    </xf>
    <xf numFmtId="0" fontId="76" fillId="36" borderId="41" xfId="0" applyFont="1" applyFill="1" applyBorder="1" applyAlignment="1">
      <alignment horizontal="center" vertical="center" wrapText="1"/>
    </xf>
    <xf numFmtId="173" fontId="76" fillId="36" borderId="41" xfId="0" applyNumberFormat="1" applyFont="1" applyFill="1" applyBorder="1" applyAlignment="1">
      <alignment horizontal="center" vertical="center" wrapText="1"/>
    </xf>
    <xf numFmtId="0" fontId="77" fillId="0" borderId="41" xfId="0" applyFont="1" applyBorder="1" applyAlignment="1">
      <alignment horizontal="center" vertical="center" wrapText="1"/>
    </xf>
    <xf numFmtId="44" fontId="77" fillId="0" borderId="41" xfId="0" applyNumberFormat="1" applyFont="1" applyBorder="1" applyAlignment="1">
      <alignment horizontal="center" vertical="center" wrapText="1"/>
    </xf>
    <xf numFmtId="0" fontId="0" fillId="0" borderId="58" xfId="0" applyBorder="1" applyAlignment="1">
      <alignment horizontal="center" vertical="center" wrapText="1"/>
    </xf>
    <xf numFmtId="0" fontId="77" fillId="0" borderId="58" xfId="0" applyFont="1" applyBorder="1" applyAlignment="1">
      <alignment horizontal="center" vertical="center" wrapText="1"/>
    </xf>
    <xf numFmtId="44" fontId="77" fillId="0" borderId="58" xfId="0" applyNumberFormat="1" applyFont="1" applyBorder="1" applyAlignment="1">
      <alignment horizontal="center" vertical="center" wrapText="1"/>
    </xf>
    <xf numFmtId="44" fontId="77" fillId="37" borderId="66" xfId="0" applyNumberFormat="1" applyFont="1" applyFill="1" applyBorder="1" applyAlignment="1">
      <alignment horizontal="center" vertical="center" wrapText="1"/>
    </xf>
    <xf numFmtId="44" fontId="77" fillId="37" borderId="55" xfId="0" applyNumberFormat="1" applyFont="1" applyFill="1" applyBorder="1" applyAlignment="1">
      <alignment horizontal="center" vertical="center" wrapText="1"/>
    </xf>
    <xf numFmtId="44" fontId="77" fillId="37" borderId="56" xfId="0" applyNumberFormat="1" applyFont="1" applyFill="1" applyBorder="1" applyAlignment="1">
      <alignment horizontal="center" vertical="center" wrapText="1"/>
    </xf>
    <xf numFmtId="0" fontId="51" fillId="0" borderId="0" xfId="0" applyFont="1" applyAlignment="1">
      <alignment/>
    </xf>
    <xf numFmtId="0" fontId="73" fillId="0" borderId="41" xfId="0" applyFont="1" applyFill="1" applyBorder="1" applyAlignment="1">
      <alignment horizontal="left" vertical="center" wrapText="1"/>
    </xf>
    <xf numFmtId="0" fontId="73"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0" fillId="0" borderId="0" xfId="0" applyAlignment="1">
      <alignment horizontal="left"/>
    </xf>
    <xf numFmtId="0" fontId="10" fillId="33" borderId="42" xfId="0" applyFont="1" applyFill="1" applyBorder="1" applyAlignment="1">
      <alignment horizontal="center" vertical="center" wrapText="1"/>
    </xf>
    <xf numFmtId="0" fontId="4" fillId="35" borderId="65" xfId="0" applyFont="1" applyFill="1" applyBorder="1" applyAlignment="1">
      <alignment horizontal="center" vertical="center"/>
    </xf>
    <xf numFmtId="0" fontId="4" fillId="35" borderId="46" xfId="0" applyFont="1" applyFill="1" applyBorder="1" applyAlignment="1">
      <alignment horizontal="center" vertical="center"/>
    </xf>
    <xf numFmtId="0" fontId="4" fillId="35" borderId="67" xfId="0" applyFont="1" applyFill="1" applyBorder="1" applyAlignment="1">
      <alignment horizontal="center" vertical="center"/>
    </xf>
    <xf numFmtId="0" fontId="10" fillId="35" borderId="65" xfId="0" applyFont="1" applyFill="1" applyBorder="1" applyAlignment="1">
      <alignment horizontal="center" vertical="center" wrapText="1"/>
    </xf>
    <xf numFmtId="0" fontId="13" fillId="33" borderId="31" xfId="0" applyFont="1" applyFill="1" applyBorder="1" applyAlignment="1">
      <alignment horizontal="left" vertical="top" wrapText="1"/>
    </xf>
    <xf numFmtId="0" fontId="13" fillId="33" borderId="68" xfId="0" applyFont="1" applyFill="1" applyBorder="1" applyAlignment="1">
      <alignment horizontal="left" vertical="top" wrapText="1"/>
    </xf>
    <xf numFmtId="0" fontId="13" fillId="33" borderId="69" xfId="0" applyFont="1" applyFill="1" applyBorder="1" applyAlignment="1">
      <alignment horizontal="left" vertical="top" wrapText="1"/>
    </xf>
    <xf numFmtId="3" fontId="12" fillId="33" borderId="36" xfId="0" applyNumberFormat="1" applyFont="1" applyFill="1" applyBorder="1" applyAlignment="1">
      <alignment horizontal="center" vertical="center"/>
    </xf>
    <xf numFmtId="3" fontId="12" fillId="33" borderId="25" xfId="0" applyNumberFormat="1" applyFont="1" applyFill="1" applyBorder="1" applyAlignment="1">
      <alignment horizontal="center" vertical="center"/>
    </xf>
    <xf numFmtId="3" fontId="4" fillId="33" borderId="26" xfId="0" applyNumberFormat="1" applyFont="1" applyFill="1" applyBorder="1" applyAlignment="1">
      <alignment horizontal="center"/>
    </xf>
    <xf numFmtId="0" fontId="10" fillId="35" borderId="46" xfId="0" applyFont="1" applyFill="1" applyBorder="1" applyAlignment="1">
      <alignment horizontal="center" vertical="center" wrapText="1"/>
    </xf>
    <xf numFmtId="0" fontId="10" fillId="35" borderId="67" xfId="0" applyFont="1" applyFill="1" applyBorder="1" applyAlignment="1">
      <alignment horizontal="center" vertical="center" wrapText="1"/>
    </xf>
    <xf numFmtId="0" fontId="4" fillId="33" borderId="42" xfId="0" applyFont="1" applyFill="1" applyBorder="1" applyAlignment="1">
      <alignment horizontal="center" vertical="center"/>
    </xf>
    <xf numFmtId="0" fontId="3" fillId="35" borderId="70" xfId="0" applyFont="1" applyFill="1" applyBorder="1" applyAlignment="1">
      <alignment horizontal="left"/>
    </xf>
    <xf numFmtId="0" fontId="3" fillId="35" borderId="71" xfId="0" applyFont="1" applyFill="1" applyBorder="1" applyAlignment="1">
      <alignment horizontal="left"/>
    </xf>
    <xf numFmtId="14" fontId="3" fillId="35" borderId="70" xfId="0" applyNumberFormat="1" applyFont="1" applyFill="1" applyBorder="1" applyAlignment="1">
      <alignment horizontal="left"/>
    </xf>
    <xf numFmtId="0" fontId="10" fillId="33" borderId="72"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5" borderId="65" xfId="0" applyFont="1" applyFill="1" applyBorder="1" applyAlignment="1">
      <alignment horizontal="center" vertical="center" wrapText="1"/>
    </xf>
    <xf numFmtId="0" fontId="4" fillId="35" borderId="46"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46" xfId="0" applyFont="1" applyFill="1" applyBorder="1" applyAlignment="1">
      <alignment horizontal="center" vertical="center"/>
    </xf>
    <xf numFmtId="0" fontId="4" fillId="33" borderId="67" xfId="0" applyFont="1" applyFill="1" applyBorder="1" applyAlignment="1">
      <alignment horizontal="center" vertical="center"/>
    </xf>
    <xf numFmtId="0" fontId="3" fillId="35" borderId="73" xfId="0" applyFont="1" applyFill="1" applyBorder="1" applyAlignment="1">
      <alignment horizontal="left"/>
    </xf>
    <xf numFmtId="0" fontId="10" fillId="33" borderId="38"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4" fillId="35" borderId="37" xfId="0" applyFont="1" applyFill="1" applyBorder="1" applyAlignment="1">
      <alignment horizontal="center" vertical="center"/>
    </xf>
    <xf numFmtId="0" fontId="4" fillId="35" borderId="37"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5" fillId="33" borderId="68" xfId="0" applyFont="1" applyFill="1" applyBorder="1" applyAlignment="1">
      <alignment horizontal="left" vertical="top" wrapText="1"/>
    </xf>
    <xf numFmtId="0" fontId="5" fillId="33" borderId="69" xfId="0" applyFont="1" applyFill="1" applyBorder="1" applyAlignment="1">
      <alignment horizontal="left" vertical="top" wrapText="1"/>
    </xf>
    <xf numFmtId="0" fontId="75" fillId="36" borderId="41" xfId="0" applyFont="1" applyFill="1" applyBorder="1" applyAlignment="1">
      <alignment horizontal="center" vertical="center" wrapText="1"/>
    </xf>
    <xf numFmtId="0" fontId="70" fillId="0" borderId="0" xfId="0" applyFont="1" applyAlignment="1">
      <alignment horizontal="center"/>
    </xf>
    <xf numFmtId="0" fontId="70" fillId="0" borderId="0" xfId="0" applyFont="1" applyBorder="1" applyAlignment="1">
      <alignment horizontal="center"/>
    </xf>
    <xf numFmtId="0" fontId="51" fillId="0" borderId="0" xfId="0" applyFont="1" applyAlignment="1">
      <alignment horizontal="center"/>
    </xf>
    <xf numFmtId="0" fontId="76" fillId="36" borderId="41" xfId="0" applyFont="1" applyFill="1" applyBorder="1" applyAlignment="1">
      <alignment horizontal="center" vertical="center" wrapText="1"/>
    </xf>
    <xf numFmtId="173" fontId="76" fillId="36" borderId="41" xfId="0" applyNumberFormat="1" applyFont="1" applyFill="1" applyBorder="1" applyAlignment="1">
      <alignment horizontal="center" vertical="center" wrapText="1"/>
    </xf>
    <xf numFmtId="0" fontId="77" fillId="0" borderId="41" xfId="0" applyFont="1" applyBorder="1" applyAlignment="1">
      <alignment horizontal="center" vertical="center" wrapText="1"/>
    </xf>
    <xf numFmtId="0" fontId="0" fillId="0" borderId="41" xfId="0" applyBorder="1" applyAlignment="1">
      <alignment horizontal="center" vertical="center" wrapText="1"/>
    </xf>
    <xf numFmtId="176" fontId="15" fillId="36" borderId="58" xfId="0" applyNumberFormat="1" applyFont="1" applyFill="1" applyBorder="1" applyAlignment="1">
      <alignment horizontal="center" vertical="center" wrapText="1"/>
    </xf>
    <xf numFmtId="176" fontId="15" fillId="36" borderId="17" xfId="0" applyNumberFormat="1" applyFont="1" applyFill="1" applyBorder="1" applyAlignment="1">
      <alignment horizontal="center" vertical="center" wrapText="1"/>
    </xf>
    <xf numFmtId="0" fontId="72" fillId="36" borderId="41" xfId="0" applyFont="1" applyFill="1" applyBorder="1" applyAlignment="1">
      <alignment horizontal="center" vertical="center"/>
    </xf>
    <xf numFmtId="0" fontId="72" fillId="36" borderId="41" xfId="0" applyFont="1" applyFill="1" applyBorder="1" applyAlignment="1">
      <alignment horizontal="center" vertical="center" wrapText="1"/>
    </xf>
    <xf numFmtId="0" fontId="70" fillId="0" borderId="57" xfId="0" applyFont="1" applyBorder="1" applyAlignment="1">
      <alignment horizontal="center"/>
    </xf>
    <xf numFmtId="0" fontId="15" fillId="36" borderId="41" xfId="0" applyFont="1" applyFill="1" applyBorder="1" applyAlignment="1">
      <alignment horizontal="center" vertical="center" wrapText="1"/>
    </xf>
    <xf numFmtId="1" fontId="15" fillId="36" borderId="41" xfId="0" applyNumberFormat="1" applyFont="1" applyFill="1" applyBorder="1" applyAlignment="1">
      <alignment horizontal="center" vertical="center" wrapText="1"/>
    </xf>
    <xf numFmtId="0" fontId="45" fillId="0" borderId="0" xfId="0" applyFont="1" applyAlignment="1">
      <alignment horizontal="center"/>
    </xf>
    <xf numFmtId="0" fontId="17" fillId="36" borderId="38" xfId="0" applyFont="1" applyFill="1" applyBorder="1" applyAlignment="1">
      <alignment horizontal="center" vertical="center" wrapText="1"/>
    </xf>
    <xf numFmtId="0" fontId="17" fillId="36" borderId="29" xfId="0" applyFont="1" applyFill="1" applyBorder="1" applyAlignment="1">
      <alignment horizontal="center" vertical="center" wrapText="1"/>
    </xf>
    <xf numFmtId="0" fontId="17" fillId="36" borderId="37" xfId="0" applyFont="1" applyFill="1" applyBorder="1" applyAlignment="1">
      <alignment horizontal="center" vertical="center" wrapText="1"/>
    </xf>
    <xf numFmtId="0" fontId="17" fillId="36" borderId="20" xfId="0" applyFont="1" applyFill="1" applyBorder="1" applyAlignment="1">
      <alignment horizontal="center" vertical="center" wrapText="1"/>
    </xf>
    <xf numFmtId="0" fontId="17" fillId="36" borderId="37" xfId="0" applyFont="1" applyFill="1" applyBorder="1" applyAlignment="1">
      <alignment horizontal="center" vertical="center"/>
    </xf>
    <xf numFmtId="0" fontId="17" fillId="36" borderId="74" xfId="0" applyFont="1" applyFill="1" applyBorder="1" applyAlignment="1">
      <alignment horizontal="center" vertical="center"/>
    </xf>
    <xf numFmtId="0" fontId="17" fillId="36" borderId="40" xfId="0" applyFont="1" applyFill="1" applyBorder="1" applyAlignment="1">
      <alignment horizontal="center" vertical="center"/>
    </xf>
    <xf numFmtId="0" fontId="47" fillId="2" borderId="39" xfId="0" applyFont="1" applyFill="1" applyBorder="1" applyAlignment="1">
      <alignment horizontal="center"/>
    </xf>
    <xf numFmtId="0" fontId="47" fillId="2" borderId="37" xfId="0" applyFont="1" applyFill="1" applyBorder="1" applyAlignment="1">
      <alignment horizontal="center"/>
    </xf>
    <xf numFmtId="0" fontId="47" fillId="2" borderId="40" xfId="0" applyFont="1" applyFill="1" applyBorder="1" applyAlignment="1">
      <alignment horizontal="center"/>
    </xf>
    <xf numFmtId="0" fontId="19" fillId="36" borderId="10" xfId="0" applyFont="1" applyFill="1" applyBorder="1" applyAlignment="1">
      <alignment horizontal="center" vertical="center"/>
    </xf>
    <xf numFmtId="0" fontId="19" fillId="36" borderId="11"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36"/>
  <sheetViews>
    <sheetView showGridLines="0" showZeros="0" tabSelected="1" zoomScaleSheetLayoutView="100" zoomScalePageLayoutView="0" workbookViewId="0" topLeftCell="A1">
      <selection activeCell="G30" sqref="G30"/>
    </sheetView>
  </sheetViews>
  <sheetFormatPr defaultColWidth="11.421875" defaultRowHeight="15"/>
  <cols>
    <col min="1" max="2" width="15.00390625" style="13" customWidth="1"/>
    <col min="3" max="6" width="11.421875" style="13" customWidth="1"/>
    <col min="7" max="7" width="13.7109375" style="13" customWidth="1"/>
    <col min="8" max="8" width="11.421875" style="13" customWidth="1"/>
    <col min="9" max="9" width="4.57421875" style="13" customWidth="1"/>
    <col min="10" max="10" width="4.7109375" style="13" customWidth="1"/>
    <col min="11" max="11" width="4.421875" style="13" customWidth="1"/>
    <col min="12" max="12" width="15.421875" style="13" customWidth="1"/>
    <col min="13" max="15" width="15.7109375" style="13" customWidth="1"/>
    <col min="16" max="16" width="12.8515625" style="13" customWidth="1"/>
    <col min="17" max="17" width="13.00390625" style="13" customWidth="1"/>
    <col min="18" max="18" width="16.140625" style="13" customWidth="1"/>
    <col min="19" max="16384" width="11.421875" style="13" customWidth="1"/>
  </cols>
  <sheetData>
    <row r="1" spans="1:2" ht="15">
      <c r="A1" s="12" t="s">
        <v>11</v>
      </c>
      <c r="B1" s="12"/>
    </row>
    <row r="2" spans="1:2" ht="15">
      <c r="A2" s="12" t="s">
        <v>17</v>
      </c>
      <c r="B2" s="12"/>
    </row>
    <row r="3" spans="1:2" ht="15">
      <c r="A3" s="12"/>
      <c r="B3" s="12"/>
    </row>
    <row r="4" spans="1:18" ht="15">
      <c r="A4" s="52" t="s">
        <v>22</v>
      </c>
      <c r="B4" s="52"/>
      <c r="C4" s="275" t="s">
        <v>56</v>
      </c>
      <c r="D4" s="276"/>
      <c r="E4" s="276"/>
      <c r="F4" s="276"/>
      <c r="G4" s="276"/>
      <c r="H4" s="276"/>
      <c r="I4" s="276"/>
      <c r="J4" s="276"/>
      <c r="K4" s="276"/>
      <c r="L4" s="276"/>
      <c r="M4" s="276"/>
      <c r="N4" s="276"/>
      <c r="O4" s="276"/>
      <c r="P4" s="276"/>
      <c r="Q4" s="276"/>
      <c r="R4" s="276"/>
    </row>
    <row r="5" spans="1:18" ht="4.5" customHeight="1">
      <c r="A5" s="14"/>
      <c r="B5" s="14"/>
      <c r="C5" s="15"/>
      <c r="D5" s="15"/>
      <c r="E5" s="15"/>
      <c r="F5" s="15"/>
      <c r="G5" s="15"/>
      <c r="H5" s="15"/>
      <c r="I5" s="15"/>
      <c r="J5" s="15"/>
      <c r="K5" s="15"/>
      <c r="L5" s="15"/>
      <c r="M5" s="15"/>
      <c r="N5" s="15"/>
      <c r="O5" s="15"/>
      <c r="P5" s="15"/>
      <c r="Q5" s="15"/>
      <c r="R5" s="15"/>
    </row>
    <row r="6" spans="1:18" ht="15">
      <c r="A6" s="52" t="s">
        <v>23</v>
      </c>
      <c r="B6" s="52"/>
      <c r="C6" s="277">
        <v>42495</v>
      </c>
      <c r="D6" s="276"/>
      <c r="E6" s="276"/>
      <c r="F6" s="276"/>
      <c r="G6" s="276"/>
      <c r="H6" s="276"/>
      <c r="I6" s="276"/>
      <c r="J6" s="276"/>
      <c r="K6" s="276"/>
      <c r="L6" s="276"/>
      <c r="M6" s="276"/>
      <c r="N6" s="276"/>
      <c r="O6" s="276"/>
      <c r="P6" s="276"/>
      <c r="Q6" s="276"/>
      <c r="R6" s="276"/>
    </row>
    <row r="7" spans="1:2" ht="15">
      <c r="A7" s="12"/>
      <c r="B7" s="12"/>
    </row>
    <row r="8" spans="1:18" s="1" customFormat="1" ht="12">
      <c r="A8" s="48" t="s">
        <v>12</v>
      </c>
      <c r="B8" s="48"/>
      <c r="C8" s="48"/>
      <c r="D8" s="48"/>
      <c r="E8" s="48"/>
      <c r="F8" s="48"/>
      <c r="G8" s="48"/>
      <c r="H8" s="48"/>
      <c r="I8" s="48"/>
      <c r="J8" s="48"/>
      <c r="K8" s="48"/>
      <c r="L8" s="48"/>
      <c r="M8" s="48"/>
      <c r="N8" s="48"/>
      <c r="O8" s="48"/>
      <c r="P8" s="48"/>
      <c r="Q8" s="48"/>
      <c r="R8" s="48"/>
    </row>
    <row r="9" spans="13:18" s="2" customFormat="1" ht="12.75" thickBot="1">
      <c r="M9" s="1"/>
      <c r="O9" s="1"/>
      <c r="Q9" s="1"/>
      <c r="R9" s="1"/>
    </row>
    <row r="10" spans="1:19" s="2" customFormat="1" ht="36.75" customHeight="1" thickBot="1">
      <c r="A10" s="278" t="s">
        <v>24</v>
      </c>
      <c r="B10" s="265" t="s">
        <v>25</v>
      </c>
      <c r="C10" s="263"/>
      <c r="D10" s="263"/>
      <c r="E10" s="263"/>
      <c r="F10" s="263"/>
      <c r="G10" s="263"/>
      <c r="H10" s="264"/>
      <c r="I10" s="281" t="s">
        <v>51</v>
      </c>
      <c r="J10" s="282"/>
      <c r="K10" s="283"/>
      <c r="L10" s="265" t="s">
        <v>45</v>
      </c>
      <c r="M10" s="272"/>
      <c r="N10" s="273"/>
      <c r="O10" s="265" t="s">
        <v>46</v>
      </c>
      <c r="P10" s="272"/>
      <c r="Q10" s="272"/>
      <c r="R10" s="273"/>
      <c r="S10" s="9"/>
    </row>
    <row r="11" spans="1:18" s="2" customFormat="1" ht="53.25" customHeight="1" thickBot="1">
      <c r="A11" s="279"/>
      <c r="B11" s="10" t="s">
        <v>9</v>
      </c>
      <c r="C11" s="11" t="s">
        <v>0</v>
      </c>
      <c r="D11" s="11" t="s">
        <v>1</v>
      </c>
      <c r="E11" s="11" t="s">
        <v>2</v>
      </c>
      <c r="F11" s="11" t="s">
        <v>3</v>
      </c>
      <c r="G11" s="11" t="s">
        <v>4</v>
      </c>
      <c r="H11" s="22" t="s">
        <v>5</v>
      </c>
      <c r="I11" s="62" t="s">
        <v>54</v>
      </c>
      <c r="J11" s="62" t="s">
        <v>53</v>
      </c>
      <c r="K11" s="62" t="s">
        <v>52</v>
      </c>
      <c r="L11" s="70" t="s">
        <v>39</v>
      </c>
      <c r="M11" s="71" t="s">
        <v>27</v>
      </c>
      <c r="N11" s="57" t="s">
        <v>28</v>
      </c>
      <c r="O11" s="56" t="s">
        <v>30</v>
      </c>
      <c r="P11" s="54" t="s">
        <v>31</v>
      </c>
      <c r="Q11" s="54" t="s">
        <v>32</v>
      </c>
      <c r="R11" s="57" t="s">
        <v>33</v>
      </c>
    </row>
    <row r="12" spans="1:18" s="2" customFormat="1" ht="69.75" customHeight="1" thickBot="1">
      <c r="A12" s="79">
        <v>1</v>
      </c>
      <c r="B12" s="99" t="s">
        <v>57</v>
      </c>
      <c r="C12" s="100" t="s">
        <v>58</v>
      </c>
      <c r="D12" s="100" t="s">
        <v>59</v>
      </c>
      <c r="E12" s="100" t="s">
        <v>60</v>
      </c>
      <c r="F12" s="100" t="s">
        <v>124</v>
      </c>
      <c r="G12" s="101" t="s">
        <v>60</v>
      </c>
      <c r="H12" s="102"/>
      <c r="I12" s="103" t="s">
        <v>63</v>
      </c>
      <c r="J12" s="100" t="s">
        <v>64</v>
      </c>
      <c r="K12" s="104" t="s">
        <v>65</v>
      </c>
      <c r="L12" s="105">
        <v>79461094</v>
      </c>
      <c r="M12" s="105">
        <v>79461094</v>
      </c>
      <c r="N12" s="106">
        <v>3959335.63</v>
      </c>
      <c r="O12" s="241">
        <v>1034</v>
      </c>
      <c r="P12" s="107">
        <v>312</v>
      </c>
      <c r="Q12" s="108" t="s">
        <v>125</v>
      </c>
      <c r="R12" s="133" t="s">
        <v>126</v>
      </c>
    </row>
    <row r="13" spans="1:18" s="2" customFormat="1" ht="68.25" thickBot="1">
      <c r="A13" s="80">
        <v>2</v>
      </c>
      <c r="B13" s="99" t="s">
        <v>57</v>
      </c>
      <c r="C13" s="109" t="s">
        <v>58</v>
      </c>
      <c r="D13" s="109" t="s">
        <v>59</v>
      </c>
      <c r="E13" s="109" t="s">
        <v>60</v>
      </c>
      <c r="F13" s="109" t="s">
        <v>61</v>
      </c>
      <c r="G13" s="110" t="s">
        <v>60</v>
      </c>
      <c r="H13" s="111"/>
      <c r="I13" s="112" t="s">
        <v>63</v>
      </c>
      <c r="J13" s="109" t="s">
        <v>64</v>
      </c>
      <c r="K13" s="113" t="s">
        <v>65</v>
      </c>
      <c r="L13" s="114">
        <v>174876220</v>
      </c>
      <c r="M13" s="114">
        <v>174876220</v>
      </c>
      <c r="N13" s="115">
        <v>16349086.91</v>
      </c>
      <c r="O13" s="242">
        <v>65881</v>
      </c>
      <c r="P13" s="117">
        <v>60000</v>
      </c>
      <c r="Q13" s="117">
        <v>14481</v>
      </c>
      <c r="R13" s="133" t="s">
        <v>62</v>
      </c>
    </row>
    <row r="14" spans="1:18" s="2" customFormat="1" ht="79.5" thickBot="1">
      <c r="A14" s="80">
        <v>3</v>
      </c>
      <c r="B14" s="99" t="s">
        <v>57</v>
      </c>
      <c r="C14" s="99" t="s">
        <v>58</v>
      </c>
      <c r="D14" s="109" t="s">
        <v>59</v>
      </c>
      <c r="E14" s="109" t="s">
        <v>60</v>
      </c>
      <c r="F14" s="109" t="s">
        <v>127</v>
      </c>
      <c r="G14" s="109" t="s">
        <v>60</v>
      </c>
      <c r="H14" s="110"/>
      <c r="I14" s="112" t="s">
        <v>63</v>
      </c>
      <c r="J14" s="109" t="s">
        <v>64</v>
      </c>
      <c r="K14" s="113" t="s">
        <v>65</v>
      </c>
      <c r="L14" s="134">
        <v>14119298</v>
      </c>
      <c r="M14" s="135">
        <v>14119298</v>
      </c>
      <c r="N14" s="115">
        <v>2129576.44</v>
      </c>
      <c r="O14" s="132">
        <v>2495</v>
      </c>
      <c r="P14" s="116">
        <v>4050</v>
      </c>
      <c r="Q14" s="117">
        <v>102</v>
      </c>
      <c r="R14" s="133" t="s">
        <v>128</v>
      </c>
    </row>
    <row r="15" spans="1:18" s="2" customFormat="1" ht="68.25" thickBot="1">
      <c r="A15" s="80">
        <v>4</v>
      </c>
      <c r="B15" s="99" t="s">
        <v>57</v>
      </c>
      <c r="C15" s="99" t="s">
        <v>129</v>
      </c>
      <c r="D15" s="109" t="s">
        <v>59</v>
      </c>
      <c r="E15" s="109" t="s">
        <v>60</v>
      </c>
      <c r="F15" s="109" t="s">
        <v>124</v>
      </c>
      <c r="G15" s="109" t="s">
        <v>60</v>
      </c>
      <c r="H15" s="110"/>
      <c r="I15" s="112" t="s">
        <v>63</v>
      </c>
      <c r="J15" s="109" t="s">
        <v>64</v>
      </c>
      <c r="K15" s="113" t="s">
        <v>65</v>
      </c>
      <c r="L15" s="136">
        <v>19347697</v>
      </c>
      <c r="M15" s="137">
        <v>19347697</v>
      </c>
      <c r="N15" s="131">
        <v>1128462.21</v>
      </c>
      <c r="O15" s="132">
        <v>2695</v>
      </c>
      <c r="P15" s="116">
        <v>2614</v>
      </c>
      <c r="Q15" s="117">
        <v>979</v>
      </c>
      <c r="R15" s="133" t="s">
        <v>130</v>
      </c>
    </row>
    <row r="16" spans="1:18" s="2" customFormat="1" ht="12.75" thickBot="1">
      <c r="A16" s="118"/>
      <c r="B16" s="119"/>
      <c r="C16" s="120"/>
      <c r="D16" s="121"/>
      <c r="E16" s="121"/>
      <c r="F16" s="121"/>
      <c r="G16" s="121"/>
      <c r="H16" s="122"/>
      <c r="I16" s="123"/>
      <c r="J16" s="121"/>
      <c r="K16" s="124"/>
      <c r="L16" s="120"/>
      <c r="M16" s="125"/>
      <c r="N16" s="126"/>
      <c r="O16" s="127"/>
      <c r="P16" s="128"/>
      <c r="Q16" s="129"/>
      <c r="R16" s="130"/>
    </row>
    <row r="17" spans="17:18" s="2" customFormat="1" ht="12">
      <c r="Q17" s="1"/>
      <c r="R17" s="1"/>
    </row>
    <row r="18" spans="1:18" s="2" customFormat="1" ht="12">
      <c r="A18" s="48" t="s">
        <v>13</v>
      </c>
      <c r="B18" s="48"/>
      <c r="C18" s="48"/>
      <c r="D18" s="48"/>
      <c r="E18" s="48"/>
      <c r="F18" s="48"/>
      <c r="G18" s="48"/>
      <c r="H18" s="48"/>
      <c r="I18" s="48"/>
      <c r="J18" s="48"/>
      <c r="K18" s="48"/>
      <c r="L18" s="48"/>
      <c r="M18" s="48"/>
      <c r="N18" s="48"/>
      <c r="O18" s="48"/>
      <c r="P18" s="48"/>
      <c r="Q18" s="48"/>
      <c r="R18" s="48"/>
    </row>
    <row r="19" spans="17:18" s="2" customFormat="1" ht="12.75" thickBot="1">
      <c r="Q19" s="1"/>
      <c r="R19" s="1"/>
    </row>
    <row r="20" spans="1:18" s="2" customFormat="1" ht="15.75" customHeight="1" thickBot="1">
      <c r="A20" s="262" t="s">
        <v>10</v>
      </c>
      <c r="B20" s="263"/>
      <c r="C20" s="263"/>
      <c r="D20" s="263"/>
      <c r="E20" s="263"/>
      <c r="F20" s="263"/>
      <c r="G20" s="263"/>
      <c r="H20" s="263"/>
      <c r="I20" s="263"/>
      <c r="J20" s="263"/>
      <c r="K20" s="263"/>
      <c r="L20" s="263"/>
      <c r="M20" s="263"/>
      <c r="N20" s="263"/>
      <c r="O20" s="263"/>
      <c r="P20" s="263"/>
      <c r="Q20" s="264"/>
      <c r="R20" s="243"/>
    </row>
    <row r="21" spans="1:17" s="2" customFormat="1" ht="32.25" customHeight="1" thickBot="1">
      <c r="A21" s="278" t="s">
        <v>47</v>
      </c>
      <c r="B21" s="261" t="s">
        <v>48</v>
      </c>
      <c r="C21" s="280"/>
      <c r="D21" s="280"/>
      <c r="E21" s="261" t="s">
        <v>49</v>
      </c>
      <c r="F21" s="280"/>
      <c r="G21" s="280"/>
      <c r="H21" s="280"/>
      <c r="I21" s="280"/>
      <c r="J21" s="280"/>
      <c r="K21" s="280"/>
      <c r="L21" s="261" t="s">
        <v>50</v>
      </c>
      <c r="M21" s="261"/>
      <c r="N21" s="261"/>
      <c r="O21" s="261"/>
      <c r="P21" s="261"/>
      <c r="Q21" s="261"/>
    </row>
    <row r="22" spans="1:17" s="2" customFormat="1" ht="53.25" customHeight="1" thickBot="1">
      <c r="A22" s="279"/>
      <c r="B22" s="80" t="s">
        <v>6</v>
      </c>
      <c r="C22" s="80" t="s">
        <v>7</v>
      </c>
      <c r="D22" s="80" t="s">
        <v>8</v>
      </c>
      <c r="E22" s="79" t="s">
        <v>43</v>
      </c>
      <c r="F22" s="79" t="s">
        <v>44</v>
      </c>
      <c r="G22" s="79" t="s">
        <v>41</v>
      </c>
      <c r="H22" s="79" t="s">
        <v>42</v>
      </c>
      <c r="I22" s="274" t="s">
        <v>8</v>
      </c>
      <c r="J22" s="274"/>
      <c r="K22" s="274"/>
      <c r="L22" s="80" t="s">
        <v>18</v>
      </c>
      <c r="M22" s="80" t="s">
        <v>19</v>
      </c>
      <c r="N22" s="80" t="s">
        <v>20</v>
      </c>
      <c r="O22" s="80" t="s">
        <v>55</v>
      </c>
      <c r="P22" s="80" t="s">
        <v>21</v>
      </c>
      <c r="Q22" s="80" t="s">
        <v>8</v>
      </c>
    </row>
    <row r="23" spans="1:17" s="2" customFormat="1" ht="15" customHeight="1">
      <c r="A23" s="63">
        <v>1</v>
      </c>
      <c r="B23" s="225">
        <v>1</v>
      </c>
      <c r="C23" s="225">
        <v>15</v>
      </c>
      <c r="D23" s="225">
        <f aca="true" t="shared" si="0" ref="D23:D28">SUM(B23:C23)</f>
        <v>16</v>
      </c>
      <c r="E23" s="225">
        <v>0</v>
      </c>
      <c r="F23" s="225">
        <v>4</v>
      </c>
      <c r="G23" s="225">
        <v>12</v>
      </c>
      <c r="H23" s="225">
        <v>0</v>
      </c>
      <c r="I23" s="269">
        <f aca="true" t="shared" si="1" ref="I23:I28">SUM(E23:H23)</f>
        <v>16</v>
      </c>
      <c r="J23" s="269"/>
      <c r="K23" s="269"/>
      <c r="L23" s="225">
        <v>12</v>
      </c>
      <c r="M23" s="225"/>
      <c r="N23" s="225"/>
      <c r="O23" s="225">
        <v>4</v>
      </c>
      <c r="P23" s="225"/>
      <c r="Q23" s="225">
        <f aca="true" t="shared" si="2" ref="Q23:Q28">SUM(L23:P23)</f>
        <v>16</v>
      </c>
    </row>
    <row r="24" spans="1:17" s="2" customFormat="1" ht="12.75">
      <c r="A24" s="66">
        <v>2</v>
      </c>
      <c r="B24" s="226">
        <v>10488</v>
      </c>
      <c r="C24" s="226">
        <v>3993</v>
      </c>
      <c r="D24" s="226">
        <f t="shared" si="0"/>
        <v>14481</v>
      </c>
      <c r="E24" s="226"/>
      <c r="F24" s="226">
        <v>2433</v>
      </c>
      <c r="G24" s="226">
        <v>10219</v>
      </c>
      <c r="H24" s="226">
        <v>1829</v>
      </c>
      <c r="I24" s="270">
        <f t="shared" si="1"/>
        <v>14481</v>
      </c>
      <c r="J24" s="270"/>
      <c r="K24" s="270"/>
      <c r="L24" s="226">
        <v>8570</v>
      </c>
      <c r="M24" s="226">
        <v>528</v>
      </c>
      <c r="N24" s="226"/>
      <c r="O24" s="226">
        <v>5383</v>
      </c>
      <c r="P24" s="226"/>
      <c r="Q24" s="240">
        <f t="shared" si="2"/>
        <v>14481</v>
      </c>
    </row>
    <row r="25" spans="1:17" s="2" customFormat="1" ht="12.75">
      <c r="A25" s="66">
        <v>3</v>
      </c>
      <c r="B25" s="226">
        <v>43</v>
      </c>
      <c r="C25" s="226">
        <v>59</v>
      </c>
      <c r="D25" s="226">
        <f t="shared" si="0"/>
        <v>102</v>
      </c>
      <c r="E25" s="226"/>
      <c r="F25" s="227">
        <v>31</v>
      </c>
      <c r="G25" s="227">
        <v>48</v>
      </c>
      <c r="H25" s="226">
        <v>23</v>
      </c>
      <c r="I25" s="270">
        <f t="shared" si="1"/>
        <v>102</v>
      </c>
      <c r="J25" s="270"/>
      <c r="K25" s="270"/>
      <c r="L25" s="226">
        <v>13</v>
      </c>
      <c r="M25" s="226"/>
      <c r="N25" s="226"/>
      <c r="O25" s="226">
        <v>89</v>
      </c>
      <c r="P25" s="226"/>
      <c r="Q25" s="240">
        <f t="shared" si="2"/>
        <v>102</v>
      </c>
    </row>
    <row r="26" spans="1:17" s="2" customFormat="1" ht="12.75">
      <c r="A26" s="66">
        <v>4</v>
      </c>
      <c r="B26" s="226">
        <v>302</v>
      </c>
      <c r="C26" s="226">
        <v>677</v>
      </c>
      <c r="D26" s="226">
        <f t="shared" si="0"/>
        <v>979</v>
      </c>
      <c r="E26" s="226"/>
      <c r="F26" s="226">
        <v>139</v>
      </c>
      <c r="G26" s="226">
        <v>752</v>
      </c>
      <c r="H26" s="226">
        <v>88</v>
      </c>
      <c r="I26" s="270">
        <f t="shared" si="1"/>
        <v>979</v>
      </c>
      <c r="J26" s="270"/>
      <c r="K26" s="270"/>
      <c r="L26" s="226">
        <v>680</v>
      </c>
      <c r="M26" s="226">
        <v>21</v>
      </c>
      <c r="N26" s="226">
        <v>0</v>
      </c>
      <c r="O26" s="226">
        <v>278</v>
      </c>
      <c r="P26" s="226">
        <v>0</v>
      </c>
      <c r="Q26" s="240">
        <f t="shared" si="2"/>
        <v>979</v>
      </c>
    </row>
    <row r="27" spans="1:17" s="2" customFormat="1" ht="12.75">
      <c r="A27" s="66"/>
      <c r="B27" s="226"/>
      <c r="C27" s="226"/>
      <c r="D27" s="226">
        <f t="shared" si="0"/>
        <v>0</v>
      </c>
      <c r="E27" s="226"/>
      <c r="F27" s="226"/>
      <c r="G27" s="226"/>
      <c r="H27" s="226"/>
      <c r="I27" s="270">
        <f t="shared" si="1"/>
        <v>0</v>
      </c>
      <c r="J27" s="270"/>
      <c r="K27" s="270"/>
      <c r="L27" s="226"/>
      <c r="M27" s="226"/>
      <c r="N27" s="226"/>
      <c r="O27" s="226"/>
      <c r="P27" s="226"/>
      <c r="Q27" s="240">
        <f t="shared" si="2"/>
        <v>0</v>
      </c>
    </row>
    <row r="28" spans="1:17" s="2" customFormat="1" ht="12.75" thickBot="1">
      <c r="A28" s="26"/>
      <c r="B28" s="228"/>
      <c r="C28" s="228"/>
      <c r="D28" s="229">
        <f t="shared" si="0"/>
        <v>0</v>
      </c>
      <c r="E28" s="228"/>
      <c r="F28" s="228"/>
      <c r="G28" s="228"/>
      <c r="H28" s="228"/>
      <c r="I28" s="271">
        <f t="shared" si="1"/>
        <v>0</v>
      </c>
      <c r="J28" s="271"/>
      <c r="K28" s="271"/>
      <c r="L28" s="228"/>
      <c r="M28" s="228"/>
      <c r="N28" s="229"/>
      <c r="O28" s="229"/>
      <c r="P28" s="228"/>
      <c r="Q28" s="229">
        <f t="shared" si="2"/>
        <v>0</v>
      </c>
    </row>
    <row r="29" spans="7:18" s="2" customFormat="1" ht="12">
      <c r="G29" s="8"/>
      <c r="Q29" s="1"/>
      <c r="R29" s="1"/>
    </row>
    <row r="30" spans="1:18" s="2" customFormat="1" ht="12">
      <c r="A30" s="48" t="s">
        <v>14</v>
      </c>
      <c r="B30" s="48"/>
      <c r="C30" s="48"/>
      <c r="D30" s="48"/>
      <c r="E30" s="48"/>
      <c r="F30" s="48"/>
      <c r="G30" s="48"/>
      <c r="H30" s="48"/>
      <c r="I30" s="48"/>
      <c r="J30" s="48"/>
      <c r="K30" s="48"/>
      <c r="L30" s="48"/>
      <c r="M30" s="48"/>
      <c r="N30" s="48"/>
      <c r="O30" s="48"/>
      <c r="P30" s="48"/>
      <c r="Q30" s="48"/>
      <c r="R30" s="48"/>
    </row>
    <row r="31" s="2" customFormat="1" ht="12.75" thickBot="1"/>
    <row r="32" spans="1:30" s="1" customFormat="1" ht="12">
      <c r="A32" s="58" t="s">
        <v>37</v>
      </c>
      <c r="B32" s="60"/>
      <c r="C32" s="49"/>
      <c r="D32" s="49"/>
      <c r="E32" s="49"/>
      <c r="F32" s="49"/>
      <c r="G32" s="49"/>
      <c r="H32" s="49"/>
      <c r="I32" s="49"/>
      <c r="J32" s="49"/>
      <c r="K32" s="49"/>
      <c r="L32" s="49"/>
      <c r="M32" s="49"/>
      <c r="N32" s="49"/>
      <c r="O32" s="49"/>
      <c r="P32" s="49"/>
      <c r="Q32" s="49"/>
      <c r="R32" s="50"/>
      <c r="S32" s="2"/>
      <c r="T32" s="2"/>
      <c r="U32" s="2"/>
      <c r="V32" s="2"/>
      <c r="W32" s="2"/>
      <c r="X32" s="2"/>
      <c r="Y32" s="2"/>
      <c r="Z32" s="2"/>
      <c r="AA32" s="2"/>
      <c r="AB32" s="2"/>
      <c r="AC32" s="2"/>
      <c r="AD32" s="2"/>
    </row>
    <row r="33" spans="1:18" s="2" customFormat="1" ht="89.25" customHeight="1" thickBot="1">
      <c r="A33" s="266" t="s">
        <v>284</v>
      </c>
      <c r="B33" s="267"/>
      <c r="C33" s="267"/>
      <c r="D33" s="267"/>
      <c r="E33" s="267"/>
      <c r="F33" s="267"/>
      <c r="G33" s="267"/>
      <c r="H33" s="267"/>
      <c r="I33" s="267"/>
      <c r="J33" s="267"/>
      <c r="K33" s="267"/>
      <c r="L33" s="267"/>
      <c r="M33" s="267"/>
      <c r="N33" s="267"/>
      <c r="O33" s="267"/>
      <c r="P33" s="267"/>
      <c r="Q33" s="267"/>
      <c r="R33" s="268"/>
    </row>
    <row r="34" spans="1:38" s="1" customFormat="1" ht="12.75"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40" s="1" customFormat="1" ht="12">
      <c r="A35" s="59" t="s">
        <v>38</v>
      </c>
      <c r="B35" s="61"/>
      <c r="C35" s="51"/>
      <c r="D35" s="51"/>
      <c r="E35" s="51"/>
      <c r="F35" s="51"/>
      <c r="G35" s="51"/>
      <c r="H35" s="51"/>
      <c r="I35" s="51"/>
      <c r="J35" s="51"/>
      <c r="K35" s="51"/>
      <c r="L35" s="51"/>
      <c r="M35" s="51"/>
      <c r="N35" s="51"/>
      <c r="O35" s="51"/>
      <c r="P35" s="51"/>
      <c r="Q35" s="51"/>
      <c r="R35" s="230"/>
      <c r="S35" s="2"/>
      <c r="T35" s="2"/>
      <c r="U35" s="2"/>
      <c r="V35" s="2"/>
      <c r="W35" s="2"/>
      <c r="X35" s="2"/>
      <c r="Y35" s="2"/>
      <c r="Z35" s="2"/>
      <c r="AA35" s="2"/>
      <c r="AB35" s="2"/>
      <c r="AC35" s="2"/>
      <c r="AD35" s="2"/>
      <c r="AE35" s="2"/>
      <c r="AF35" s="2"/>
      <c r="AG35" s="2"/>
      <c r="AH35" s="2"/>
      <c r="AI35" s="2"/>
      <c r="AJ35" s="2"/>
      <c r="AK35" s="2"/>
      <c r="AL35" s="2"/>
      <c r="AM35" s="2"/>
      <c r="AN35" s="2"/>
    </row>
    <row r="36" spans="1:18" s="2" customFormat="1" ht="43.5" customHeight="1" thickBot="1">
      <c r="A36" s="266" t="s">
        <v>518</v>
      </c>
      <c r="B36" s="267"/>
      <c r="C36" s="267"/>
      <c r="D36" s="267"/>
      <c r="E36" s="267"/>
      <c r="F36" s="267"/>
      <c r="G36" s="267"/>
      <c r="H36" s="267"/>
      <c r="I36" s="267"/>
      <c r="J36" s="267"/>
      <c r="K36" s="267"/>
      <c r="L36" s="267"/>
      <c r="M36" s="267"/>
      <c r="N36" s="267"/>
      <c r="O36" s="267"/>
      <c r="P36" s="267"/>
      <c r="Q36" s="267"/>
      <c r="R36" s="268"/>
    </row>
  </sheetData>
  <sheetProtection/>
  <mergeCells count="21">
    <mergeCell ref="E21:K21"/>
    <mergeCell ref="I27:K27"/>
    <mergeCell ref="O10:R10"/>
    <mergeCell ref="I22:K22"/>
    <mergeCell ref="C4:R4"/>
    <mergeCell ref="C6:R6"/>
    <mergeCell ref="A10:A11"/>
    <mergeCell ref="A21:A22"/>
    <mergeCell ref="L10:N10"/>
    <mergeCell ref="B21:D21"/>
    <mergeCell ref="I10:K10"/>
    <mergeCell ref="L21:Q21"/>
    <mergeCell ref="A20:Q20"/>
    <mergeCell ref="B10:H10"/>
    <mergeCell ref="A33:R33"/>
    <mergeCell ref="A36:R36"/>
    <mergeCell ref="I23:K23"/>
    <mergeCell ref="I24:K24"/>
    <mergeCell ref="I25:K25"/>
    <mergeCell ref="I28:K28"/>
    <mergeCell ref="I26:K2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3:I28">
      <formula1>D23</formula1>
    </dataValidation>
  </dataValidations>
  <printOptions horizontalCentered="1"/>
  <pageMargins left="0" right="0" top="0.5905511811023623" bottom="0" header="0" footer="0"/>
  <pageSetup fitToHeight="10" horizontalDpi="600" verticalDpi="600" orientation="landscape" scale="59" r:id="rId1"/>
  <ignoredErrors>
    <ignoredError sqref="D24:D27 Q23:Q27 D28 Q28" formulaRange="1"/>
  </ignoredErrors>
</worksheet>
</file>

<file path=xl/worksheets/sheet2.xml><?xml version="1.0" encoding="utf-8"?>
<worksheet xmlns="http://schemas.openxmlformats.org/spreadsheetml/2006/main" xmlns:r="http://schemas.openxmlformats.org/officeDocument/2006/relationships">
  <dimension ref="A1:AK35"/>
  <sheetViews>
    <sheetView showGridLines="0" showZeros="0" view="pageBreakPreview" zoomScaleSheetLayoutView="100" zoomScalePageLayoutView="0" workbookViewId="0" topLeftCell="C16">
      <selection activeCell="A32" sqref="A32:O32"/>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131</v>
      </c>
    </row>
    <row r="2" ht="15">
      <c r="A2" s="12" t="s">
        <v>132</v>
      </c>
    </row>
    <row r="3" ht="15">
      <c r="A3" s="12"/>
    </row>
    <row r="4" spans="1:15" ht="15">
      <c r="A4" s="52" t="s">
        <v>22</v>
      </c>
      <c r="B4" s="275" t="s">
        <v>56</v>
      </c>
      <c r="C4" s="276"/>
      <c r="D4" s="276"/>
      <c r="E4" s="276"/>
      <c r="F4" s="276"/>
      <c r="G4" s="276"/>
      <c r="H4" s="276"/>
      <c r="I4" s="276"/>
      <c r="J4" s="276"/>
      <c r="K4" s="276"/>
      <c r="L4" s="276"/>
      <c r="M4" s="276"/>
      <c r="N4" s="276"/>
      <c r="O4" s="289"/>
    </row>
    <row r="5" spans="1:14" ht="4.5" customHeight="1">
      <c r="A5" s="14"/>
      <c r="B5" s="15"/>
      <c r="C5" s="15"/>
      <c r="D5" s="15"/>
      <c r="E5" s="15"/>
      <c r="F5" s="15"/>
      <c r="G5" s="15"/>
      <c r="H5" s="15"/>
      <c r="I5" s="15"/>
      <c r="J5" s="15"/>
      <c r="K5" s="15"/>
      <c r="L5" s="15"/>
      <c r="M5" s="15"/>
      <c r="N5" s="15"/>
    </row>
    <row r="6" spans="1:15" ht="15">
      <c r="A6" s="52" t="s">
        <v>23</v>
      </c>
      <c r="B6" s="277">
        <v>42495</v>
      </c>
      <c r="C6" s="276"/>
      <c r="D6" s="276"/>
      <c r="E6" s="276"/>
      <c r="F6" s="276"/>
      <c r="G6" s="276"/>
      <c r="H6" s="276"/>
      <c r="I6" s="276"/>
      <c r="J6" s="276"/>
      <c r="K6" s="276"/>
      <c r="L6" s="276"/>
      <c r="M6" s="276"/>
      <c r="N6" s="276"/>
      <c r="O6" s="289"/>
    </row>
    <row r="7" ht="15">
      <c r="A7" s="12"/>
    </row>
    <row r="8" spans="1:15" s="1" customFormat="1" ht="12">
      <c r="A8" s="48" t="s">
        <v>12</v>
      </c>
      <c r="B8" s="48"/>
      <c r="C8" s="48"/>
      <c r="D8" s="48"/>
      <c r="E8" s="48"/>
      <c r="F8" s="48"/>
      <c r="G8" s="48"/>
      <c r="H8" s="48"/>
      <c r="I8" s="48"/>
      <c r="J8" s="48"/>
      <c r="K8" s="48"/>
      <c r="L8" s="48"/>
      <c r="M8" s="48"/>
      <c r="N8" s="48"/>
      <c r="O8" s="48"/>
    </row>
    <row r="9" spans="9:14" s="2" customFormat="1" ht="12.75" thickBot="1">
      <c r="I9" s="1"/>
      <c r="K9" s="1"/>
      <c r="M9" s="1"/>
      <c r="N9" s="1"/>
    </row>
    <row r="10" spans="1:17" s="2" customFormat="1" ht="32.25" customHeight="1">
      <c r="A10" s="290" t="s">
        <v>24</v>
      </c>
      <c r="B10" s="292" t="s">
        <v>25</v>
      </c>
      <c r="C10" s="293"/>
      <c r="D10" s="293"/>
      <c r="E10" s="293"/>
      <c r="F10" s="293"/>
      <c r="G10" s="293"/>
      <c r="H10" s="293"/>
      <c r="I10" s="292" t="s">
        <v>26</v>
      </c>
      <c r="J10" s="293"/>
      <c r="K10" s="293"/>
      <c r="L10" s="292" t="s">
        <v>29</v>
      </c>
      <c r="M10" s="294"/>
      <c r="N10" s="294"/>
      <c r="O10" s="295"/>
      <c r="P10" s="9"/>
      <c r="Q10" s="9"/>
    </row>
    <row r="11" spans="1:15" s="2" customFormat="1" ht="53.25" customHeight="1">
      <c r="A11" s="291"/>
      <c r="B11" s="82" t="s">
        <v>9</v>
      </c>
      <c r="C11" s="82" t="s">
        <v>0</v>
      </c>
      <c r="D11" s="82" t="s">
        <v>1</v>
      </c>
      <c r="E11" s="82" t="s">
        <v>2</v>
      </c>
      <c r="F11" s="82" t="s">
        <v>3</v>
      </c>
      <c r="G11" s="82" t="s">
        <v>4</v>
      </c>
      <c r="H11" s="83" t="s">
        <v>5</v>
      </c>
      <c r="I11" s="84" t="s">
        <v>39</v>
      </c>
      <c r="J11" s="84" t="s">
        <v>27</v>
      </c>
      <c r="K11" s="84" t="s">
        <v>28</v>
      </c>
      <c r="L11" s="84" t="s">
        <v>30</v>
      </c>
      <c r="M11" s="84" t="s">
        <v>31</v>
      </c>
      <c r="N11" s="84" t="s">
        <v>32</v>
      </c>
      <c r="O11" s="85" t="s">
        <v>33</v>
      </c>
    </row>
    <row r="12" spans="1:15" s="2" customFormat="1" ht="67.5">
      <c r="A12" s="81">
        <v>1</v>
      </c>
      <c r="B12" s="77" t="s">
        <v>57</v>
      </c>
      <c r="C12" s="86" t="s">
        <v>58</v>
      </c>
      <c r="D12" s="86" t="s">
        <v>59</v>
      </c>
      <c r="E12" s="86" t="s">
        <v>60</v>
      </c>
      <c r="F12" s="86" t="s">
        <v>124</v>
      </c>
      <c r="G12" s="86" t="s">
        <v>60</v>
      </c>
      <c r="H12" s="87"/>
      <c r="I12" s="88">
        <v>79461094</v>
      </c>
      <c r="J12" s="88">
        <v>79461094</v>
      </c>
      <c r="K12" s="88">
        <v>3959335.63</v>
      </c>
      <c r="L12" s="89">
        <v>1034</v>
      </c>
      <c r="M12" s="89">
        <v>312</v>
      </c>
      <c r="N12" s="90" t="s">
        <v>125</v>
      </c>
      <c r="O12" s="91" t="s">
        <v>126</v>
      </c>
    </row>
    <row r="13" spans="1:15" s="2" customFormat="1" ht="78.75">
      <c r="A13" s="92">
        <v>2</v>
      </c>
      <c r="B13" s="77" t="s">
        <v>57</v>
      </c>
      <c r="C13" s="77" t="s">
        <v>58</v>
      </c>
      <c r="D13" s="77" t="s">
        <v>59</v>
      </c>
      <c r="E13" s="77" t="s">
        <v>60</v>
      </c>
      <c r="F13" s="77" t="s">
        <v>61</v>
      </c>
      <c r="G13" s="77" t="s">
        <v>60</v>
      </c>
      <c r="H13" s="76"/>
      <c r="I13" s="78">
        <v>174876220</v>
      </c>
      <c r="J13" s="78">
        <v>174876220</v>
      </c>
      <c r="K13" s="78">
        <v>16349086.91</v>
      </c>
      <c r="L13" s="93">
        <v>65881</v>
      </c>
      <c r="M13" s="93">
        <v>60000</v>
      </c>
      <c r="N13" s="93">
        <v>14481</v>
      </c>
      <c r="O13" s="91" t="s">
        <v>62</v>
      </c>
    </row>
    <row r="14" spans="1:15" s="2" customFormat="1" ht="101.25">
      <c r="A14" s="92">
        <v>3</v>
      </c>
      <c r="B14" s="77" t="s">
        <v>57</v>
      </c>
      <c r="C14" s="77" t="s">
        <v>58</v>
      </c>
      <c r="D14" s="77" t="s">
        <v>59</v>
      </c>
      <c r="E14" s="77" t="s">
        <v>60</v>
      </c>
      <c r="F14" s="77" t="s">
        <v>127</v>
      </c>
      <c r="G14" s="77" t="s">
        <v>60</v>
      </c>
      <c r="H14" s="77"/>
      <c r="I14" s="78">
        <v>14119298</v>
      </c>
      <c r="J14" s="78">
        <v>14119298</v>
      </c>
      <c r="K14" s="78">
        <v>2129576.44</v>
      </c>
      <c r="L14" s="93">
        <v>2495</v>
      </c>
      <c r="M14" s="93">
        <v>4050</v>
      </c>
      <c r="N14" s="93">
        <v>102</v>
      </c>
      <c r="O14" s="91" t="s">
        <v>128</v>
      </c>
    </row>
    <row r="15" spans="1:15" s="2" customFormat="1" ht="90.75" thickBot="1">
      <c r="A15" s="94">
        <v>4</v>
      </c>
      <c r="B15" s="95" t="s">
        <v>57</v>
      </c>
      <c r="C15" s="95" t="s">
        <v>129</v>
      </c>
      <c r="D15" s="95" t="s">
        <v>59</v>
      </c>
      <c r="E15" s="95" t="s">
        <v>60</v>
      </c>
      <c r="F15" s="95" t="s">
        <v>124</v>
      </c>
      <c r="G15" s="95" t="s">
        <v>60</v>
      </c>
      <c r="H15" s="95"/>
      <c r="I15" s="96">
        <v>19347697</v>
      </c>
      <c r="J15" s="96">
        <v>19347697</v>
      </c>
      <c r="K15" s="96">
        <v>1128462.21</v>
      </c>
      <c r="L15" s="97">
        <v>2695</v>
      </c>
      <c r="M15" s="97">
        <v>2614</v>
      </c>
      <c r="N15" s="97">
        <v>979</v>
      </c>
      <c r="O15" s="98" t="s">
        <v>130</v>
      </c>
    </row>
    <row r="16" spans="13:14" s="2" customFormat="1" ht="12">
      <c r="M16" s="1"/>
      <c r="N16" s="1"/>
    </row>
    <row r="17" spans="1:15" s="2" customFormat="1" ht="12">
      <c r="A17" s="48" t="s">
        <v>13</v>
      </c>
      <c r="B17" s="48"/>
      <c r="C17" s="48"/>
      <c r="D17" s="48"/>
      <c r="E17" s="48"/>
      <c r="F17" s="48"/>
      <c r="G17" s="48"/>
      <c r="H17" s="48"/>
      <c r="I17" s="48"/>
      <c r="J17" s="48"/>
      <c r="K17" s="48"/>
      <c r="L17" s="48"/>
      <c r="M17" s="48"/>
      <c r="N17" s="48"/>
      <c r="O17" s="1"/>
    </row>
    <row r="18" spans="13:14" s="2" customFormat="1" ht="12.75" thickBot="1">
      <c r="M18" s="1"/>
      <c r="N18" s="1"/>
    </row>
    <row r="19" spans="1:14" s="2" customFormat="1" ht="15.75" customHeight="1" thickBot="1">
      <c r="A19" s="262" t="s">
        <v>10</v>
      </c>
      <c r="B19" s="263"/>
      <c r="C19" s="263"/>
      <c r="D19" s="263"/>
      <c r="E19" s="263"/>
      <c r="F19" s="263"/>
      <c r="G19" s="263"/>
      <c r="H19" s="263"/>
      <c r="I19" s="263"/>
      <c r="J19" s="263"/>
      <c r="K19" s="263"/>
      <c r="L19" s="263"/>
      <c r="M19" s="263"/>
      <c r="N19" s="264"/>
    </row>
    <row r="20" spans="1:14" s="2" customFormat="1" ht="32.25" customHeight="1" thickBot="1">
      <c r="A20" s="278" t="s">
        <v>34</v>
      </c>
      <c r="B20" s="284" t="s">
        <v>40</v>
      </c>
      <c r="C20" s="285"/>
      <c r="D20" s="286"/>
      <c r="E20" s="284" t="s">
        <v>35</v>
      </c>
      <c r="F20" s="285"/>
      <c r="G20" s="285"/>
      <c r="H20" s="285"/>
      <c r="I20" s="286"/>
      <c r="J20" s="284" t="s">
        <v>36</v>
      </c>
      <c r="K20" s="287"/>
      <c r="L20" s="287"/>
      <c r="M20" s="287"/>
      <c r="N20" s="288"/>
    </row>
    <row r="21" spans="1:14" s="2" customFormat="1" ht="53.25" customHeight="1" thickBot="1">
      <c r="A21" s="279"/>
      <c r="B21" s="3" t="s">
        <v>6</v>
      </c>
      <c r="C21" s="4" t="s">
        <v>7</v>
      </c>
      <c r="D21" s="5" t="s">
        <v>8</v>
      </c>
      <c r="E21" s="6" t="s">
        <v>43</v>
      </c>
      <c r="F21" s="7" t="s">
        <v>44</v>
      </c>
      <c r="G21" s="7" t="s">
        <v>41</v>
      </c>
      <c r="H21" s="7" t="s">
        <v>42</v>
      </c>
      <c r="I21" s="5" t="s">
        <v>8</v>
      </c>
      <c r="J21" s="3" t="s">
        <v>18</v>
      </c>
      <c r="K21" s="4" t="s">
        <v>19</v>
      </c>
      <c r="L21" s="4" t="s">
        <v>20</v>
      </c>
      <c r="M21" s="4" t="s">
        <v>524</v>
      </c>
      <c r="N21" s="5" t="s">
        <v>8</v>
      </c>
    </row>
    <row r="22" spans="1:14" s="2" customFormat="1" ht="12.75">
      <c r="A22" s="63">
        <v>1</v>
      </c>
      <c r="B22" s="72">
        <v>1</v>
      </c>
      <c r="C22" s="64">
        <v>15</v>
      </c>
      <c r="D22" s="140">
        <f aca="true" t="shared" si="0" ref="D22:D27">SUM(B22:C22)</f>
        <v>16</v>
      </c>
      <c r="E22" s="141"/>
      <c r="F22" s="64">
        <v>4</v>
      </c>
      <c r="G22" s="64">
        <v>12</v>
      </c>
      <c r="H22" s="64">
        <v>0</v>
      </c>
      <c r="I22" s="140">
        <f aca="true" t="shared" si="1" ref="I22:I27">SUM(E22:H22)</f>
        <v>16</v>
      </c>
      <c r="J22" s="73">
        <v>12</v>
      </c>
      <c r="K22" s="64"/>
      <c r="L22" s="142"/>
      <c r="M22" s="64">
        <v>4</v>
      </c>
      <c r="N22" s="140">
        <f aca="true" t="shared" si="2" ref="N22:N27">SUM(J22:M22)</f>
        <v>16</v>
      </c>
    </row>
    <row r="23" spans="1:14" s="2" customFormat="1" ht="12.75">
      <c r="A23" s="66">
        <v>2</v>
      </c>
      <c r="B23" s="67">
        <v>10488</v>
      </c>
      <c r="C23" s="68">
        <v>3993</v>
      </c>
      <c r="D23" s="143">
        <f t="shared" si="0"/>
        <v>14481</v>
      </c>
      <c r="E23" s="144"/>
      <c r="F23" s="68">
        <v>2433</v>
      </c>
      <c r="G23" s="68">
        <v>10219</v>
      </c>
      <c r="H23" s="68">
        <v>1829</v>
      </c>
      <c r="I23" s="145">
        <f t="shared" si="1"/>
        <v>14481</v>
      </c>
      <c r="J23" s="69">
        <v>8570</v>
      </c>
      <c r="K23" s="68">
        <v>528</v>
      </c>
      <c r="L23" s="146"/>
      <c r="M23" s="68">
        <v>5383</v>
      </c>
      <c r="N23" s="143">
        <f t="shared" si="2"/>
        <v>14481</v>
      </c>
    </row>
    <row r="24" spans="1:14" s="2" customFormat="1" ht="12.75">
      <c r="A24" s="66">
        <v>3</v>
      </c>
      <c r="B24" s="67">
        <v>43</v>
      </c>
      <c r="C24" s="68">
        <v>59</v>
      </c>
      <c r="D24" s="143">
        <f t="shared" si="0"/>
        <v>102</v>
      </c>
      <c r="E24" s="144"/>
      <c r="F24" s="68">
        <v>31</v>
      </c>
      <c r="G24" s="68">
        <v>48</v>
      </c>
      <c r="H24" s="68">
        <v>23</v>
      </c>
      <c r="I24" s="145">
        <f t="shared" si="1"/>
        <v>102</v>
      </c>
      <c r="J24" s="69">
        <v>13</v>
      </c>
      <c r="K24" s="68"/>
      <c r="L24" s="146"/>
      <c r="M24" s="68">
        <v>89</v>
      </c>
      <c r="N24" s="143">
        <f t="shared" si="2"/>
        <v>102</v>
      </c>
    </row>
    <row r="25" spans="1:14" s="2" customFormat="1" ht="12.75">
      <c r="A25" s="66">
        <v>4</v>
      </c>
      <c r="B25" s="67">
        <v>302</v>
      </c>
      <c r="C25" s="68">
        <v>677</v>
      </c>
      <c r="D25" s="143">
        <f t="shared" si="0"/>
        <v>979</v>
      </c>
      <c r="E25" s="144"/>
      <c r="F25" s="68">
        <v>139</v>
      </c>
      <c r="G25" s="68">
        <v>752</v>
      </c>
      <c r="H25" s="68">
        <v>88</v>
      </c>
      <c r="I25" s="145">
        <f t="shared" si="1"/>
        <v>979</v>
      </c>
      <c r="J25" s="69">
        <v>680</v>
      </c>
      <c r="K25" s="68">
        <v>21</v>
      </c>
      <c r="L25" s="146"/>
      <c r="M25" s="68">
        <v>278</v>
      </c>
      <c r="N25" s="143">
        <f t="shared" si="2"/>
        <v>979</v>
      </c>
    </row>
    <row r="26" spans="1:14" s="2" customFormat="1" ht="12">
      <c r="A26" s="147"/>
      <c r="B26" s="144"/>
      <c r="C26" s="148"/>
      <c r="D26" s="143">
        <f t="shared" si="0"/>
        <v>0</v>
      </c>
      <c r="E26" s="144"/>
      <c r="F26" s="148"/>
      <c r="G26" s="148"/>
      <c r="H26" s="148"/>
      <c r="I26" s="145">
        <f t="shared" si="1"/>
        <v>0</v>
      </c>
      <c r="J26" s="149"/>
      <c r="K26" s="148"/>
      <c r="L26" s="146"/>
      <c r="M26" s="148"/>
      <c r="N26" s="143">
        <f t="shared" si="2"/>
        <v>0</v>
      </c>
    </row>
    <row r="27" spans="1:14" s="2" customFormat="1" ht="12.75" thickBot="1">
      <c r="A27" s="26"/>
      <c r="B27" s="32"/>
      <c r="C27" s="28"/>
      <c r="D27" s="33">
        <f t="shared" si="0"/>
        <v>0</v>
      </c>
      <c r="E27" s="32"/>
      <c r="F27" s="28"/>
      <c r="G27" s="28"/>
      <c r="H27" s="28"/>
      <c r="I27" s="33">
        <f t="shared" si="1"/>
        <v>0</v>
      </c>
      <c r="J27" s="36"/>
      <c r="K27" s="28"/>
      <c r="L27" s="37"/>
      <c r="M27" s="28"/>
      <c r="N27" s="33">
        <f t="shared" si="2"/>
        <v>0</v>
      </c>
    </row>
    <row r="28" spans="6:14" s="2" customFormat="1" ht="12">
      <c r="F28" s="8"/>
      <c r="M28" s="1"/>
      <c r="N28" s="1"/>
    </row>
    <row r="29" spans="1:15" s="2" customFormat="1" ht="12">
      <c r="A29" s="48" t="s">
        <v>14</v>
      </c>
      <c r="B29" s="48"/>
      <c r="C29" s="48"/>
      <c r="D29" s="48"/>
      <c r="E29" s="48"/>
      <c r="F29" s="48"/>
      <c r="G29" s="48"/>
      <c r="H29" s="48"/>
      <c r="I29" s="48"/>
      <c r="J29" s="48"/>
      <c r="K29" s="48"/>
      <c r="L29" s="48"/>
      <c r="M29" s="48"/>
      <c r="N29" s="48"/>
      <c r="O29" s="48"/>
    </row>
    <row r="30" s="2" customFormat="1" ht="12.75" thickBot="1"/>
    <row r="31" spans="1:27" s="1" customFormat="1" ht="12">
      <c r="A31" s="58" t="s">
        <v>37</v>
      </c>
      <c r="B31" s="49"/>
      <c r="C31" s="49"/>
      <c r="D31" s="49"/>
      <c r="E31" s="49"/>
      <c r="F31" s="49"/>
      <c r="G31" s="49"/>
      <c r="H31" s="49"/>
      <c r="I31" s="49"/>
      <c r="J31" s="49"/>
      <c r="K31" s="49"/>
      <c r="L31" s="49"/>
      <c r="M31" s="49"/>
      <c r="N31" s="49"/>
      <c r="O31" s="50"/>
      <c r="P31" s="2"/>
      <c r="Q31" s="2"/>
      <c r="R31" s="2"/>
      <c r="S31" s="2"/>
      <c r="T31" s="2"/>
      <c r="U31" s="2"/>
      <c r="V31" s="2"/>
      <c r="W31" s="2"/>
      <c r="X31" s="2"/>
      <c r="Y31" s="2"/>
      <c r="Z31" s="2"/>
      <c r="AA31" s="2"/>
    </row>
    <row r="32" spans="1:15" s="2" customFormat="1" ht="58.5" customHeight="1" thickBot="1">
      <c r="A32" s="266" t="s">
        <v>522</v>
      </c>
      <c r="B32" s="267"/>
      <c r="C32" s="267"/>
      <c r="D32" s="267"/>
      <c r="E32" s="267"/>
      <c r="F32" s="267"/>
      <c r="G32" s="267"/>
      <c r="H32" s="267"/>
      <c r="I32" s="267"/>
      <c r="J32" s="267"/>
      <c r="K32" s="267"/>
      <c r="L32" s="267"/>
      <c r="M32" s="267"/>
      <c r="N32" s="267"/>
      <c r="O32" s="268"/>
    </row>
    <row r="33" spans="1:35" s="1" customFormat="1" ht="12.75"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7" s="1" customFormat="1" ht="12">
      <c r="A34" s="59" t="s">
        <v>38</v>
      </c>
      <c r="B34" s="51"/>
      <c r="C34" s="51"/>
      <c r="D34" s="51"/>
      <c r="E34" s="51"/>
      <c r="F34" s="51"/>
      <c r="G34" s="51"/>
      <c r="H34" s="51"/>
      <c r="I34" s="51"/>
      <c r="J34" s="51"/>
      <c r="K34" s="51"/>
      <c r="L34" s="51"/>
      <c r="M34" s="51"/>
      <c r="N34" s="51"/>
      <c r="O34" s="50"/>
      <c r="P34" s="2"/>
      <c r="Q34" s="2"/>
      <c r="R34" s="2"/>
      <c r="S34" s="2"/>
      <c r="T34" s="2"/>
      <c r="U34" s="2"/>
      <c r="V34" s="2"/>
      <c r="W34" s="2"/>
      <c r="X34" s="2"/>
      <c r="Y34" s="2"/>
      <c r="Z34" s="2"/>
      <c r="AA34" s="2"/>
      <c r="AB34" s="2"/>
      <c r="AC34" s="2"/>
      <c r="AD34" s="2"/>
      <c r="AE34" s="2"/>
      <c r="AF34" s="2"/>
      <c r="AG34" s="2"/>
      <c r="AH34" s="2"/>
      <c r="AI34" s="2"/>
      <c r="AJ34" s="2"/>
      <c r="AK34" s="2"/>
    </row>
    <row r="35" spans="1:15" s="2" customFormat="1" ht="63" customHeight="1" thickBot="1">
      <c r="A35" s="266" t="s">
        <v>518</v>
      </c>
      <c r="B35" s="267"/>
      <c r="C35" s="267"/>
      <c r="D35" s="267"/>
      <c r="E35" s="267"/>
      <c r="F35" s="267"/>
      <c r="G35" s="267"/>
      <c r="H35" s="267"/>
      <c r="I35" s="267"/>
      <c r="J35" s="267"/>
      <c r="K35" s="267"/>
      <c r="L35" s="267"/>
      <c r="M35" s="267"/>
      <c r="N35" s="267"/>
      <c r="O35" s="268"/>
    </row>
  </sheetData>
  <sheetProtection/>
  <mergeCells count="13">
    <mergeCell ref="B4:O4"/>
    <mergeCell ref="B6:O6"/>
    <mergeCell ref="A10:A11"/>
    <mergeCell ref="B10:H10"/>
    <mergeCell ref="I10:K10"/>
    <mergeCell ref="L10:O10"/>
    <mergeCell ref="A35:O35"/>
    <mergeCell ref="A19:N19"/>
    <mergeCell ref="A20:A21"/>
    <mergeCell ref="B20:D20"/>
    <mergeCell ref="E20:I20"/>
    <mergeCell ref="J20:N20"/>
    <mergeCell ref="A32:O32"/>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2">
      <formula1>D22</formula1>
    </dataValidation>
  </dataValidations>
  <printOptions horizontalCentered="1"/>
  <pageMargins left="0" right="0" top="0.5905511811023623" bottom="0" header="0" footer="0"/>
  <pageSetup fitToHeight="10"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AK31"/>
  <sheetViews>
    <sheetView showGridLines="0" showZeros="0" view="pageBreakPreview" zoomScaleSheetLayoutView="100" zoomScalePageLayoutView="0" workbookViewId="0" topLeftCell="A1">
      <selection activeCell="J11" sqref="J11"/>
    </sheetView>
  </sheetViews>
  <sheetFormatPr defaultColWidth="11.421875" defaultRowHeight="15"/>
  <cols>
    <col min="1" max="1" width="12.5742187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2.28125" style="13" customWidth="1"/>
    <col min="15" max="15" width="12.421875" style="13" customWidth="1"/>
    <col min="16" max="16384" width="11.421875" style="13" customWidth="1"/>
  </cols>
  <sheetData>
    <row r="1" ht="15">
      <c r="A1" s="12" t="s">
        <v>15</v>
      </c>
    </row>
    <row r="2" ht="15">
      <c r="A2" s="12" t="s">
        <v>16</v>
      </c>
    </row>
    <row r="3" ht="15">
      <c r="A3" s="12"/>
    </row>
    <row r="4" spans="1:15" ht="15">
      <c r="A4" s="52" t="s">
        <v>22</v>
      </c>
      <c r="B4" s="275" t="s">
        <v>56</v>
      </c>
      <c r="C4" s="276"/>
      <c r="D4" s="276"/>
      <c r="E4" s="276"/>
      <c r="F4" s="276"/>
      <c r="G4" s="276"/>
      <c r="H4" s="276"/>
      <c r="I4" s="276"/>
      <c r="J4" s="276"/>
      <c r="K4" s="276"/>
      <c r="L4" s="276"/>
      <c r="M4" s="276"/>
      <c r="N4" s="276"/>
      <c r="O4" s="289"/>
    </row>
    <row r="5" spans="1:14" ht="4.5" customHeight="1">
      <c r="A5" s="14"/>
      <c r="B5" s="15"/>
      <c r="C5" s="15"/>
      <c r="D5" s="15"/>
      <c r="E5" s="15"/>
      <c r="F5" s="15"/>
      <c r="G5" s="15"/>
      <c r="H5" s="15"/>
      <c r="I5" s="15"/>
      <c r="J5" s="15"/>
      <c r="K5" s="15"/>
      <c r="L5" s="15"/>
      <c r="M5" s="15"/>
      <c r="N5" s="15"/>
    </row>
    <row r="6" spans="1:15" ht="15">
      <c r="A6" s="52" t="s">
        <v>23</v>
      </c>
      <c r="B6" s="277">
        <v>42495</v>
      </c>
      <c r="C6" s="276"/>
      <c r="D6" s="276"/>
      <c r="E6" s="276"/>
      <c r="F6" s="276"/>
      <c r="G6" s="276"/>
      <c r="H6" s="276"/>
      <c r="I6" s="276"/>
      <c r="J6" s="276"/>
      <c r="K6" s="276"/>
      <c r="L6" s="276"/>
      <c r="M6" s="276"/>
      <c r="N6" s="276"/>
      <c r="O6" s="289"/>
    </row>
    <row r="7" ht="15">
      <c r="A7" s="12"/>
    </row>
    <row r="8" spans="1:15" s="1" customFormat="1" ht="12">
      <c r="A8" s="48" t="s">
        <v>12</v>
      </c>
      <c r="B8" s="48"/>
      <c r="C8" s="48"/>
      <c r="D8" s="48"/>
      <c r="E8" s="48"/>
      <c r="F8" s="48"/>
      <c r="G8" s="48"/>
      <c r="H8" s="48"/>
      <c r="I8" s="48"/>
      <c r="J8" s="48"/>
      <c r="K8" s="48"/>
      <c r="L8" s="48"/>
      <c r="M8" s="48"/>
      <c r="N8" s="48"/>
      <c r="O8" s="48"/>
    </row>
    <row r="9" spans="9:14" s="2" customFormat="1" ht="12.75" thickBot="1">
      <c r="I9" s="1"/>
      <c r="K9" s="1"/>
      <c r="M9" s="1"/>
      <c r="N9" s="1"/>
    </row>
    <row r="10" spans="1:17" s="2" customFormat="1" ht="32.25" customHeight="1" thickBot="1">
      <c r="A10" s="278" t="s">
        <v>24</v>
      </c>
      <c r="B10" s="265" t="s">
        <v>25</v>
      </c>
      <c r="C10" s="263"/>
      <c r="D10" s="263"/>
      <c r="E10" s="263"/>
      <c r="F10" s="263"/>
      <c r="G10" s="263"/>
      <c r="H10" s="264"/>
      <c r="I10" s="265" t="s">
        <v>26</v>
      </c>
      <c r="J10" s="263"/>
      <c r="K10" s="264"/>
      <c r="L10" s="265" t="s">
        <v>29</v>
      </c>
      <c r="M10" s="282"/>
      <c r="N10" s="282"/>
      <c r="O10" s="283"/>
      <c r="P10" s="9"/>
      <c r="Q10" s="9"/>
    </row>
    <row r="11" spans="1:15" s="2" customFormat="1" ht="53.25" customHeight="1" thickBot="1">
      <c r="A11" s="279"/>
      <c r="B11" s="10" t="s">
        <v>9</v>
      </c>
      <c r="C11" s="11" t="s">
        <v>0</v>
      </c>
      <c r="D11" s="11" t="s">
        <v>1</v>
      </c>
      <c r="E11" s="11" t="s">
        <v>2</v>
      </c>
      <c r="F11" s="11" t="s">
        <v>3</v>
      </c>
      <c r="G11" s="11" t="s">
        <v>4</v>
      </c>
      <c r="H11" s="22" t="s">
        <v>5</v>
      </c>
      <c r="I11" s="53" t="s">
        <v>39</v>
      </c>
      <c r="J11" s="54" t="s">
        <v>27</v>
      </c>
      <c r="K11" s="55" t="s">
        <v>28</v>
      </c>
      <c r="L11" s="56" t="s">
        <v>30</v>
      </c>
      <c r="M11" s="54" t="s">
        <v>31</v>
      </c>
      <c r="N11" s="54" t="s">
        <v>32</v>
      </c>
      <c r="O11" s="55" t="s">
        <v>33</v>
      </c>
    </row>
    <row r="12" spans="1:15" s="2" customFormat="1" ht="78.75">
      <c r="A12" s="63">
        <v>1</v>
      </c>
      <c r="B12" s="232" t="s">
        <v>57</v>
      </c>
      <c r="C12" s="77" t="s">
        <v>58</v>
      </c>
      <c r="D12" s="77" t="s">
        <v>59</v>
      </c>
      <c r="E12" s="77" t="s">
        <v>60</v>
      </c>
      <c r="F12" s="77" t="s">
        <v>61</v>
      </c>
      <c r="G12" s="233" t="s">
        <v>60</v>
      </c>
      <c r="H12" s="234"/>
      <c r="I12" s="235">
        <v>174876220</v>
      </c>
      <c r="J12" s="236">
        <v>174876220</v>
      </c>
      <c r="K12" s="237">
        <v>16349086.91</v>
      </c>
      <c r="L12" s="238">
        <v>65881</v>
      </c>
      <c r="M12" s="93">
        <v>60000</v>
      </c>
      <c r="N12" s="93">
        <v>14481</v>
      </c>
      <c r="O12" s="91" t="s">
        <v>62</v>
      </c>
    </row>
    <row r="13" spans="1:15" s="2" customFormat="1" ht="12" hidden="1">
      <c r="A13" s="25"/>
      <c r="B13" s="16"/>
      <c r="C13" s="17"/>
      <c r="D13" s="17"/>
      <c r="E13" s="17"/>
      <c r="F13" s="17"/>
      <c r="G13" s="18"/>
      <c r="H13" s="18"/>
      <c r="I13" s="38"/>
      <c r="J13" s="39"/>
      <c r="K13" s="40"/>
      <c r="L13" s="44"/>
      <c r="M13" s="45"/>
      <c r="N13" s="45"/>
      <c r="O13" s="23"/>
    </row>
    <row r="14" spans="1:15" s="2" customFormat="1" ht="12.75" thickBot="1">
      <c r="A14" s="26"/>
      <c r="B14" s="19"/>
      <c r="C14" s="20"/>
      <c r="D14" s="20"/>
      <c r="E14" s="20"/>
      <c r="F14" s="20"/>
      <c r="G14" s="21"/>
      <c r="H14" s="21"/>
      <c r="I14" s="41"/>
      <c r="J14" s="42"/>
      <c r="K14" s="43"/>
      <c r="L14" s="46"/>
      <c r="M14" s="47"/>
      <c r="N14" s="47"/>
      <c r="O14" s="24"/>
    </row>
    <row r="15" spans="13:14" s="2" customFormat="1" ht="12">
      <c r="M15" s="1"/>
      <c r="N15" s="1"/>
    </row>
    <row r="16" spans="1:15" s="2" customFormat="1" ht="12">
      <c r="A16" s="48" t="s">
        <v>13</v>
      </c>
      <c r="B16" s="48"/>
      <c r="C16" s="48"/>
      <c r="D16" s="48"/>
      <c r="E16" s="48"/>
      <c r="F16" s="48"/>
      <c r="G16" s="48"/>
      <c r="H16" s="48"/>
      <c r="I16" s="48"/>
      <c r="J16" s="48"/>
      <c r="K16" s="48"/>
      <c r="L16" s="48"/>
      <c r="M16" s="48"/>
      <c r="N16" s="48"/>
      <c r="O16" s="1"/>
    </row>
    <row r="17" spans="13:14" s="2" customFormat="1" ht="12.75" thickBot="1">
      <c r="M17" s="1"/>
      <c r="N17" s="1"/>
    </row>
    <row r="18" spans="1:14" s="2" customFormat="1" ht="15.75" customHeight="1" thickBot="1">
      <c r="A18" s="262" t="s">
        <v>10</v>
      </c>
      <c r="B18" s="263"/>
      <c r="C18" s="263"/>
      <c r="D18" s="263"/>
      <c r="E18" s="263"/>
      <c r="F18" s="263"/>
      <c r="G18" s="263"/>
      <c r="H18" s="263"/>
      <c r="I18" s="263"/>
      <c r="J18" s="263"/>
      <c r="K18" s="263"/>
      <c r="L18" s="263"/>
      <c r="M18" s="263"/>
      <c r="N18" s="264"/>
    </row>
    <row r="19" spans="1:14" s="2" customFormat="1" ht="32.25" customHeight="1" thickBot="1">
      <c r="A19" s="278" t="s">
        <v>34</v>
      </c>
      <c r="B19" s="284" t="s">
        <v>40</v>
      </c>
      <c r="C19" s="285"/>
      <c r="D19" s="286"/>
      <c r="E19" s="284" t="s">
        <v>35</v>
      </c>
      <c r="F19" s="285"/>
      <c r="G19" s="285"/>
      <c r="H19" s="285"/>
      <c r="I19" s="286"/>
      <c r="J19" s="284" t="s">
        <v>36</v>
      </c>
      <c r="K19" s="287"/>
      <c r="L19" s="287"/>
      <c r="M19" s="287"/>
      <c r="N19" s="288"/>
    </row>
    <row r="20" spans="1:14" s="2" customFormat="1" ht="53.25" customHeight="1" thickBot="1">
      <c r="A20" s="279"/>
      <c r="B20" s="3" t="s">
        <v>6</v>
      </c>
      <c r="C20" s="4" t="s">
        <v>7</v>
      </c>
      <c r="D20" s="5" t="s">
        <v>8</v>
      </c>
      <c r="E20" s="6" t="s">
        <v>43</v>
      </c>
      <c r="F20" s="7" t="s">
        <v>44</v>
      </c>
      <c r="G20" s="7" t="s">
        <v>41</v>
      </c>
      <c r="H20" s="7" t="s">
        <v>42</v>
      </c>
      <c r="I20" s="5" t="s">
        <v>8</v>
      </c>
      <c r="J20" s="3" t="s">
        <v>18</v>
      </c>
      <c r="K20" s="4" t="s">
        <v>19</v>
      </c>
      <c r="L20" s="4" t="s">
        <v>20</v>
      </c>
      <c r="M20" s="4" t="s">
        <v>524</v>
      </c>
      <c r="N20" s="5" t="s">
        <v>8</v>
      </c>
    </row>
    <row r="21" spans="1:14" s="2" customFormat="1" ht="15" thickBot="1">
      <c r="A21" s="138">
        <v>1</v>
      </c>
      <c r="B21" s="67">
        <v>10488</v>
      </c>
      <c r="C21" s="68">
        <v>3993</v>
      </c>
      <c r="D21" s="75">
        <f>SUM(B21:C21)</f>
        <v>14481</v>
      </c>
      <c r="E21" s="67"/>
      <c r="F21" s="68">
        <v>2433</v>
      </c>
      <c r="G21" s="68">
        <v>10219</v>
      </c>
      <c r="H21" s="68">
        <v>1829</v>
      </c>
      <c r="I21" s="74">
        <f>SUM(E21:H21)</f>
        <v>14481</v>
      </c>
      <c r="J21" s="69">
        <v>8570</v>
      </c>
      <c r="K21" s="68">
        <v>528</v>
      </c>
      <c r="L21" s="139"/>
      <c r="M21" s="68">
        <v>5383</v>
      </c>
      <c r="N21" s="74">
        <f>SUM(J21:M21)</f>
        <v>14481</v>
      </c>
    </row>
    <row r="22" spans="1:14" s="2" customFormat="1" ht="12" hidden="1">
      <c r="A22" s="25"/>
      <c r="B22" s="29"/>
      <c r="C22" s="27"/>
      <c r="D22" s="30">
        <f>SUM(B22:C22)</f>
        <v>0</v>
      </c>
      <c r="E22" s="29"/>
      <c r="F22" s="27"/>
      <c r="G22" s="27"/>
      <c r="H22" s="27"/>
      <c r="I22" s="31">
        <f>SUM(E22:H22)</f>
        <v>0</v>
      </c>
      <c r="J22" s="34"/>
      <c r="K22" s="27"/>
      <c r="L22" s="35"/>
      <c r="M22" s="27"/>
      <c r="N22" s="30">
        <f>SUM(J22:M22)</f>
        <v>0</v>
      </c>
    </row>
    <row r="23" spans="1:14" s="2" customFormat="1" ht="12.75" hidden="1" thickBot="1">
      <c r="A23" s="26"/>
      <c r="B23" s="32"/>
      <c r="C23" s="28"/>
      <c r="D23" s="33">
        <f>SUM(B23:C23)</f>
        <v>0</v>
      </c>
      <c r="E23" s="32"/>
      <c r="F23" s="28"/>
      <c r="G23" s="28"/>
      <c r="H23" s="28"/>
      <c r="I23" s="33">
        <f>SUM(E23:H23)</f>
        <v>0</v>
      </c>
      <c r="J23" s="36"/>
      <c r="K23" s="28"/>
      <c r="L23" s="37"/>
      <c r="M23" s="28"/>
      <c r="N23" s="33">
        <f>SUM(J23:M23)</f>
        <v>0</v>
      </c>
    </row>
    <row r="24" spans="6:14" s="2" customFormat="1" ht="12">
      <c r="F24" s="8"/>
      <c r="M24" s="1"/>
      <c r="N24" s="1"/>
    </row>
    <row r="25" spans="1:15" s="2" customFormat="1" ht="12">
      <c r="A25" s="48" t="s">
        <v>14</v>
      </c>
      <c r="B25" s="48"/>
      <c r="C25" s="48"/>
      <c r="D25" s="48"/>
      <c r="E25" s="48"/>
      <c r="F25" s="48"/>
      <c r="G25" s="48"/>
      <c r="H25" s="48"/>
      <c r="I25" s="48"/>
      <c r="J25" s="48"/>
      <c r="K25" s="48"/>
      <c r="L25" s="48"/>
      <c r="M25" s="48"/>
      <c r="N25" s="48"/>
      <c r="O25" s="48"/>
    </row>
    <row r="26" s="2" customFormat="1" ht="12.75" thickBot="1"/>
    <row r="27" spans="1:27" s="1" customFormat="1" ht="12">
      <c r="A27" s="58" t="s">
        <v>37</v>
      </c>
      <c r="B27" s="49"/>
      <c r="C27" s="49"/>
      <c r="D27" s="49"/>
      <c r="E27" s="49"/>
      <c r="F27" s="49"/>
      <c r="G27" s="49"/>
      <c r="H27" s="49"/>
      <c r="I27" s="49"/>
      <c r="J27" s="49"/>
      <c r="K27" s="49"/>
      <c r="L27" s="49"/>
      <c r="M27" s="49"/>
      <c r="N27" s="49"/>
      <c r="O27" s="50"/>
      <c r="P27" s="2"/>
      <c r="Q27" s="2"/>
      <c r="R27" s="2"/>
      <c r="S27" s="2"/>
      <c r="T27" s="2"/>
      <c r="U27" s="2"/>
      <c r="V27" s="2"/>
      <c r="W27" s="2"/>
      <c r="X27" s="2"/>
      <c r="Y27" s="2"/>
      <c r="Z27" s="2"/>
      <c r="AA27" s="2"/>
    </row>
    <row r="28" spans="1:15" s="2" customFormat="1" ht="63.75" customHeight="1" thickBot="1">
      <c r="A28" s="266" t="s">
        <v>523</v>
      </c>
      <c r="B28" s="267"/>
      <c r="C28" s="267"/>
      <c r="D28" s="267"/>
      <c r="E28" s="267"/>
      <c r="F28" s="267"/>
      <c r="G28" s="267"/>
      <c r="H28" s="267"/>
      <c r="I28" s="267"/>
      <c r="J28" s="267"/>
      <c r="K28" s="267"/>
      <c r="L28" s="267"/>
      <c r="M28" s="267"/>
      <c r="N28" s="267"/>
      <c r="O28" s="268"/>
    </row>
    <row r="29" spans="1:35" s="1" customFormat="1" ht="12.75" thickBo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7" s="1" customFormat="1" ht="12">
      <c r="A30" s="59" t="s">
        <v>38</v>
      </c>
      <c r="B30" s="51"/>
      <c r="C30" s="51"/>
      <c r="D30" s="51"/>
      <c r="E30" s="51"/>
      <c r="F30" s="51"/>
      <c r="G30" s="51"/>
      <c r="H30" s="51"/>
      <c r="I30" s="51"/>
      <c r="J30" s="51"/>
      <c r="K30" s="51"/>
      <c r="L30" s="51"/>
      <c r="M30" s="51"/>
      <c r="N30" s="51"/>
      <c r="O30" s="50"/>
      <c r="P30" s="2"/>
      <c r="Q30" s="2"/>
      <c r="R30" s="2"/>
      <c r="S30" s="2"/>
      <c r="T30" s="2"/>
      <c r="U30" s="2"/>
      <c r="V30" s="2"/>
      <c r="W30" s="2"/>
      <c r="X30" s="2"/>
      <c r="Y30" s="2"/>
      <c r="Z30" s="2"/>
      <c r="AA30" s="2"/>
      <c r="AB30" s="2"/>
      <c r="AC30" s="2"/>
      <c r="AD30" s="2"/>
      <c r="AE30" s="2"/>
      <c r="AF30" s="2"/>
      <c r="AG30" s="2"/>
      <c r="AH30" s="2"/>
      <c r="AI30" s="2"/>
      <c r="AJ30" s="2"/>
      <c r="AK30" s="2"/>
    </row>
    <row r="31" spans="1:15" s="2" customFormat="1" ht="39" customHeight="1" thickBot="1">
      <c r="A31" s="266" t="s">
        <v>518</v>
      </c>
      <c r="B31" s="296"/>
      <c r="C31" s="296"/>
      <c r="D31" s="296"/>
      <c r="E31" s="296"/>
      <c r="F31" s="296"/>
      <c r="G31" s="296"/>
      <c r="H31" s="296"/>
      <c r="I31" s="296"/>
      <c r="J31" s="296"/>
      <c r="K31" s="296"/>
      <c r="L31" s="296"/>
      <c r="M31" s="296"/>
      <c r="N31" s="296"/>
      <c r="O31" s="297"/>
    </row>
  </sheetData>
  <sheetProtection/>
  <mergeCells count="13">
    <mergeCell ref="B4:O4"/>
    <mergeCell ref="B6:O6"/>
    <mergeCell ref="A10:A11"/>
    <mergeCell ref="B10:H10"/>
    <mergeCell ref="I10:K10"/>
    <mergeCell ref="L10:O10"/>
    <mergeCell ref="A31:O31"/>
    <mergeCell ref="A18:N18"/>
    <mergeCell ref="A19:A20"/>
    <mergeCell ref="B19:D19"/>
    <mergeCell ref="E19:I19"/>
    <mergeCell ref="J19:N19"/>
    <mergeCell ref="A28:O28"/>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1">
      <formula1>D21</formula1>
    </dataValidation>
  </dataValidations>
  <printOptions horizontalCentered="1" verticalCentered="1"/>
  <pageMargins left="0" right="0" top="0.5905511811023623" bottom="0" header="0" footer="0"/>
  <pageSetup fitToHeight="10" horizontalDpi="600" verticalDpi="600" orientation="landscape" scale="69" r:id="rId1"/>
</worksheet>
</file>

<file path=xl/worksheets/sheet4.xml><?xml version="1.0" encoding="utf-8"?>
<worksheet xmlns="http://schemas.openxmlformats.org/spreadsheetml/2006/main" xmlns:r="http://schemas.openxmlformats.org/officeDocument/2006/relationships">
  <dimension ref="A1:M6"/>
  <sheetViews>
    <sheetView workbookViewId="0" topLeftCell="A1">
      <selection activeCell="F33" sqref="F33"/>
    </sheetView>
  </sheetViews>
  <sheetFormatPr defaultColWidth="11.421875" defaultRowHeight="15"/>
  <cols>
    <col min="1" max="3" width="14.57421875" style="0" customWidth="1"/>
    <col min="4" max="4" width="11.8515625" style="0" customWidth="1"/>
    <col min="5" max="5" width="10.7109375" style="0" customWidth="1"/>
    <col min="6" max="6" width="9.140625" style="0" customWidth="1"/>
    <col min="7" max="7" width="9.28125" style="0" customWidth="1"/>
    <col min="8" max="8" width="8.421875" style="0" customWidth="1"/>
    <col min="9" max="9" width="10.8515625" style="0" customWidth="1"/>
    <col min="10" max="10" width="8.421875" style="0" customWidth="1"/>
    <col min="11" max="11" width="7.421875" style="0" customWidth="1"/>
    <col min="12" max="12" width="9.7109375" style="0" customWidth="1"/>
    <col min="13" max="13" width="9.8515625" style="0" customWidth="1"/>
  </cols>
  <sheetData>
    <row r="1" spans="1:13" ht="15">
      <c r="A1" s="299" t="s">
        <v>56</v>
      </c>
      <c r="B1" s="299"/>
      <c r="C1" s="299"/>
      <c r="D1" s="299"/>
      <c r="E1" s="299"/>
      <c r="F1" s="299"/>
      <c r="G1" s="299"/>
      <c r="H1" s="299"/>
      <c r="I1" s="299"/>
      <c r="J1" s="299"/>
      <c r="K1" s="299"/>
      <c r="L1" s="299"/>
      <c r="M1" s="299"/>
    </row>
    <row r="2" spans="1:13" ht="15">
      <c r="A2" s="300" t="s">
        <v>513</v>
      </c>
      <c r="B2" s="300"/>
      <c r="C2" s="300"/>
      <c r="D2" s="300"/>
      <c r="E2" s="300"/>
      <c r="F2" s="300"/>
      <c r="G2" s="300"/>
      <c r="H2" s="300"/>
      <c r="I2" s="300"/>
      <c r="J2" s="300"/>
      <c r="K2" s="300"/>
      <c r="L2" s="300"/>
      <c r="M2" s="300"/>
    </row>
    <row r="3" spans="1:13" ht="15">
      <c r="A3" s="158"/>
      <c r="B3" s="158"/>
      <c r="C3" s="158"/>
      <c r="D3" s="158"/>
      <c r="E3" s="158"/>
      <c r="F3" s="158"/>
      <c r="G3" s="158"/>
      <c r="H3" s="158"/>
      <c r="I3" s="158"/>
      <c r="J3" s="158"/>
      <c r="K3" s="158"/>
      <c r="L3" s="158"/>
      <c r="M3" s="158"/>
    </row>
    <row r="4" spans="1:13" ht="15" customHeight="1">
      <c r="A4" s="298" t="s">
        <v>508</v>
      </c>
      <c r="B4" s="298"/>
      <c r="C4" s="298"/>
      <c r="D4" s="298" t="s">
        <v>509</v>
      </c>
      <c r="E4" s="298" t="s">
        <v>512</v>
      </c>
      <c r="F4" s="298"/>
      <c r="G4" s="298" t="s">
        <v>510</v>
      </c>
      <c r="H4" s="298"/>
      <c r="I4" s="231"/>
      <c r="J4" s="298" t="s">
        <v>511</v>
      </c>
      <c r="K4" s="298"/>
      <c r="L4" s="298"/>
      <c r="M4" s="298"/>
    </row>
    <row r="5" spans="1:13" ht="24">
      <c r="A5" s="231" t="s">
        <v>508</v>
      </c>
      <c r="B5" s="231" t="s">
        <v>72</v>
      </c>
      <c r="C5" s="231" t="s">
        <v>71</v>
      </c>
      <c r="D5" s="298"/>
      <c r="E5" s="231" t="s">
        <v>6</v>
      </c>
      <c r="F5" s="231" t="s">
        <v>7</v>
      </c>
      <c r="G5" s="231" t="s">
        <v>514</v>
      </c>
      <c r="H5" s="231" t="s">
        <v>74</v>
      </c>
      <c r="I5" s="231" t="s">
        <v>515</v>
      </c>
      <c r="J5" s="231" t="s">
        <v>18</v>
      </c>
      <c r="K5" s="231" t="s">
        <v>19</v>
      </c>
      <c r="L5" s="231" t="s">
        <v>20</v>
      </c>
      <c r="M5" s="231" t="s">
        <v>55</v>
      </c>
    </row>
    <row r="6" spans="1:13" ht="24">
      <c r="A6" s="222" t="s">
        <v>506</v>
      </c>
      <c r="B6" s="223" t="s">
        <v>507</v>
      </c>
      <c r="C6" s="224" t="s">
        <v>99</v>
      </c>
      <c r="D6" s="224">
        <v>16</v>
      </c>
      <c r="E6" s="224">
        <v>1</v>
      </c>
      <c r="F6" s="224">
        <v>15</v>
      </c>
      <c r="G6" s="224">
        <v>4</v>
      </c>
      <c r="H6" s="224">
        <v>12</v>
      </c>
      <c r="I6" s="224">
        <v>0</v>
      </c>
      <c r="J6" s="224">
        <v>12</v>
      </c>
      <c r="K6" s="224">
        <v>0</v>
      </c>
      <c r="L6" s="224">
        <v>0</v>
      </c>
      <c r="M6" s="224">
        <v>4</v>
      </c>
    </row>
  </sheetData>
  <sheetProtection/>
  <mergeCells count="7">
    <mergeCell ref="A4:C4"/>
    <mergeCell ref="A1:M1"/>
    <mergeCell ref="A2:M2"/>
    <mergeCell ref="G4:H4"/>
    <mergeCell ref="J4:M4"/>
    <mergeCell ref="E4:F4"/>
    <mergeCell ref="D4:D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7" r:id="rId1"/>
  <headerFooter>
    <oddFooter>&amp;C&amp;P de &amp;N</oddFooter>
  </headerFooter>
</worksheet>
</file>

<file path=xl/worksheets/sheet5.xml><?xml version="1.0" encoding="utf-8"?>
<worksheet xmlns="http://schemas.openxmlformats.org/spreadsheetml/2006/main" xmlns:r="http://schemas.openxmlformats.org/officeDocument/2006/relationships">
  <dimension ref="A1:R185"/>
  <sheetViews>
    <sheetView showGridLines="0" zoomScaleSheetLayoutView="74" zoomScalePageLayoutView="86" workbookViewId="0" topLeftCell="A19">
      <selection activeCell="I35" sqref="I35"/>
    </sheetView>
  </sheetViews>
  <sheetFormatPr defaultColWidth="11.421875" defaultRowHeight="15"/>
  <cols>
    <col min="1" max="2" width="19.28125" style="0" customWidth="1"/>
    <col min="3" max="3" width="10.8515625" style="0" customWidth="1"/>
    <col min="4" max="4" width="10.00390625" style="0" bestFit="1" customWidth="1"/>
    <col min="5" max="5" width="7.8515625" style="0" customWidth="1"/>
    <col min="6" max="6" width="7.8515625" style="0" bestFit="1" customWidth="1"/>
    <col min="7" max="7" width="8.421875" style="0" bestFit="1" customWidth="1"/>
    <col min="8" max="8" width="9.28125" style="0" bestFit="1" customWidth="1"/>
    <col min="9" max="9" width="8.421875" style="0" bestFit="1" customWidth="1"/>
    <col min="10" max="11" width="7.8515625" style="0" bestFit="1" customWidth="1"/>
    <col min="12" max="12" width="9.421875" style="0" customWidth="1"/>
    <col min="13" max="13" width="9.8515625" style="0" bestFit="1" customWidth="1"/>
    <col min="14" max="14" width="7.140625" style="0" customWidth="1"/>
    <col min="15" max="15" width="8.421875" style="0" bestFit="1" customWidth="1"/>
    <col min="16" max="16" width="20.57421875" style="150" hidden="1" customWidth="1"/>
    <col min="17" max="17" width="22.140625" style="150" hidden="1" customWidth="1"/>
    <col min="18" max="18" width="17.00390625" style="150" hidden="1" customWidth="1"/>
  </cols>
  <sheetData>
    <row r="1" spans="1:18" ht="18.75">
      <c r="A1" s="301" t="s">
        <v>56</v>
      </c>
      <c r="B1" s="301"/>
      <c r="C1" s="301"/>
      <c r="D1" s="301"/>
      <c r="E1" s="301"/>
      <c r="F1" s="301"/>
      <c r="G1" s="301"/>
      <c r="H1" s="301"/>
      <c r="I1" s="301"/>
      <c r="J1" s="301"/>
      <c r="K1" s="301"/>
      <c r="L1" s="301"/>
      <c r="M1" s="301"/>
      <c r="N1" s="301"/>
      <c r="O1" s="301"/>
      <c r="P1" s="254"/>
      <c r="Q1" s="254"/>
      <c r="R1" s="254"/>
    </row>
    <row r="2" spans="1:18" ht="18.75">
      <c r="A2" s="301" t="s">
        <v>422</v>
      </c>
      <c r="B2" s="301"/>
      <c r="C2" s="301"/>
      <c r="D2" s="301"/>
      <c r="E2" s="301"/>
      <c r="F2" s="301"/>
      <c r="G2" s="301"/>
      <c r="H2" s="301"/>
      <c r="I2" s="301"/>
      <c r="J2" s="301"/>
      <c r="K2" s="301"/>
      <c r="L2" s="301"/>
      <c r="M2" s="301"/>
      <c r="N2" s="301"/>
      <c r="O2" s="301"/>
      <c r="P2" s="254"/>
      <c r="Q2" s="254"/>
      <c r="R2" s="254"/>
    </row>
    <row r="3" ht="15">
      <c r="A3" s="65"/>
    </row>
    <row r="4" spans="1:18" ht="15">
      <c r="A4" s="302" t="s">
        <v>66</v>
      </c>
      <c r="B4" s="302"/>
      <c r="C4" s="302" t="s">
        <v>67</v>
      </c>
      <c r="D4" s="302"/>
      <c r="E4" s="302"/>
      <c r="F4" s="302" t="s">
        <v>68</v>
      </c>
      <c r="G4" s="302"/>
      <c r="H4" s="302"/>
      <c r="I4" s="302"/>
      <c r="J4" s="302" t="s">
        <v>69</v>
      </c>
      <c r="K4" s="302"/>
      <c r="L4" s="302"/>
      <c r="M4" s="302"/>
      <c r="N4" s="302"/>
      <c r="O4" s="302"/>
      <c r="P4" s="303" t="s">
        <v>70</v>
      </c>
      <c r="Q4" s="303"/>
      <c r="R4" s="303"/>
    </row>
    <row r="5" spans="1:18" ht="15">
      <c r="A5" s="244" t="s">
        <v>71</v>
      </c>
      <c r="B5" s="244" t="s">
        <v>72</v>
      </c>
      <c r="C5" s="244" t="s">
        <v>7</v>
      </c>
      <c r="D5" s="244" t="s">
        <v>6</v>
      </c>
      <c r="E5" s="244" t="s">
        <v>73</v>
      </c>
      <c r="F5" s="244" t="s">
        <v>514</v>
      </c>
      <c r="G5" s="244" t="s">
        <v>74</v>
      </c>
      <c r="H5" s="244" t="s">
        <v>75</v>
      </c>
      <c r="I5" s="244" t="s">
        <v>8</v>
      </c>
      <c r="J5" s="244" t="s">
        <v>18</v>
      </c>
      <c r="K5" s="244" t="s">
        <v>19</v>
      </c>
      <c r="L5" s="244" t="s">
        <v>76</v>
      </c>
      <c r="M5" s="244" t="s">
        <v>77</v>
      </c>
      <c r="N5" s="244" t="s">
        <v>21</v>
      </c>
      <c r="O5" s="244" t="s">
        <v>8</v>
      </c>
      <c r="P5" s="245" t="s">
        <v>78</v>
      </c>
      <c r="Q5" s="245" t="s">
        <v>79</v>
      </c>
      <c r="R5" s="245" t="s">
        <v>8</v>
      </c>
    </row>
    <row r="6" spans="1:18" ht="15">
      <c r="A6" s="304" t="s">
        <v>80</v>
      </c>
      <c r="B6" s="246" t="s">
        <v>133</v>
      </c>
      <c r="C6" s="246">
        <v>1</v>
      </c>
      <c r="D6" s="246">
        <v>1</v>
      </c>
      <c r="E6" s="246">
        <v>2</v>
      </c>
      <c r="F6" s="246">
        <v>0</v>
      </c>
      <c r="G6" s="246">
        <v>2</v>
      </c>
      <c r="H6" s="246">
        <v>0</v>
      </c>
      <c r="I6" s="246">
        <v>2</v>
      </c>
      <c r="J6" s="246">
        <v>2</v>
      </c>
      <c r="K6" s="246">
        <v>0</v>
      </c>
      <c r="L6" s="246">
        <v>0</v>
      </c>
      <c r="M6" s="246">
        <v>0</v>
      </c>
      <c r="N6" s="246">
        <v>0</v>
      </c>
      <c r="O6" s="246">
        <v>2</v>
      </c>
      <c r="P6" s="247">
        <v>4200</v>
      </c>
      <c r="Q6" s="247">
        <v>950</v>
      </c>
      <c r="R6" s="247">
        <v>5150</v>
      </c>
    </row>
    <row r="7" spans="1:18" ht="15">
      <c r="A7" s="304"/>
      <c r="B7" s="246" t="s">
        <v>134</v>
      </c>
      <c r="C7" s="246">
        <v>3</v>
      </c>
      <c r="D7" s="246">
        <v>7</v>
      </c>
      <c r="E7" s="246">
        <v>10</v>
      </c>
      <c r="F7" s="246">
        <v>1</v>
      </c>
      <c r="G7" s="246">
        <v>7</v>
      </c>
      <c r="H7" s="246">
        <v>2</v>
      </c>
      <c r="I7" s="246">
        <v>10</v>
      </c>
      <c r="J7" s="246">
        <v>10</v>
      </c>
      <c r="K7" s="246">
        <v>0</v>
      </c>
      <c r="L7" s="246">
        <v>0</v>
      </c>
      <c r="M7" s="246">
        <v>0</v>
      </c>
      <c r="N7" s="246">
        <v>0</v>
      </c>
      <c r="O7" s="246">
        <v>10</v>
      </c>
      <c r="P7" s="247">
        <v>21000</v>
      </c>
      <c r="Q7" s="247">
        <v>4750</v>
      </c>
      <c r="R7" s="247">
        <v>25750</v>
      </c>
    </row>
    <row r="8" spans="1:18" ht="15">
      <c r="A8" s="304"/>
      <c r="B8" s="246" t="s">
        <v>135</v>
      </c>
      <c r="C8" s="246">
        <v>79</v>
      </c>
      <c r="D8" s="246">
        <v>68</v>
      </c>
      <c r="E8" s="246">
        <v>147</v>
      </c>
      <c r="F8" s="246">
        <v>20</v>
      </c>
      <c r="G8" s="246">
        <v>115</v>
      </c>
      <c r="H8" s="246">
        <v>12</v>
      </c>
      <c r="I8" s="246">
        <v>147</v>
      </c>
      <c r="J8" s="246">
        <v>147</v>
      </c>
      <c r="K8" s="246">
        <v>0</v>
      </c>
      <c r="L8" s="246">
        <v>0</v>
      </c>
      <c r="M8" s="246">
        <v>0</v>
      </c>
      <c r="N8" s="246">
        <v>0</v>
      </c>
      <c r="O8" s="246">
        <v>147</v>
      </c>
      <c r="P8" s="247">
        <v>308700</v>
      </c>
      <c r="Q8" s="247">
        <v>69825</v>
      </c>
      <c r="R8" s="247">
        <v>378525</v>
      </c>
    </row>
    <row r="9" spans="1:18" ht="25.5">
      <c r="A9" s="304"/>
      <c r="B9" s="246" t="s">
        <v>136</v>
      </c>
      <c r="C9" s="246">
        <v>4</v>
      </c>
      <c r="D9" s="246">
        <v>0</v>
      </c>
      <c r="E9" s="246">
        <v>4</v>
      </c>
      <c r="F9" s="246">
        <v>0</v>
      </c>
      <c r="G9" s="246">
        <v>3</v>
      </c>
      <c r="H9" s="246">
        <v>1</v>
      </c>
      <c r="I9" s="246">
        <v>4</v>
      </c>
      <c r="J9" s="246">
        <v>4</v>
      </c>
      <c r="K9" s="246">
        <v>0</v>
      </c>
      <c r="L9" s="246">
        <v>0</v>
      </c>
      <c r="M9" s="246">
        <v>0</v>
      </c>
      <c r="N9" s="246">
        <v>0</v>
      </c>
      <c r="O9" s="246">
        <v>4</v>
      </c>
      <c r="P9" s="247">
        <v>8400</v>
      </c>
      <c r="Q9" s="247">
        <v>1900</v>
      </c>
      <c r="R9" s="247">
        <v>10300</v>
      </c>
    </row>
    <row r="10" spans="1:18" ht="15">
      <c r="A10" s="304"/>
      <c r="B10" s="246" t="s">
        <v>81</v>
      </c>
      <c r="C10" s="246">
        <v>18</v>
      </c>
      <c r="D10" s="246">
        <v>3</v>
      </c>
      <c r="E10" s="246">
        <v>21</v>
      </c>
      <c r="F10" s="246">
        <v>2</v>
      </c>
      <c r="G10" s="246">
        <v>18</v>
      </c>
      <c r="H10" s="246">
        <v>1</v>
      </c>
      <c r="I10" s="246">
        <v>21</v>
      </c>
      <c r="J10" s="246">
        <v>21</v>
      </c>
      <c r="K10" s="246">
        <v>0</v>
      </c>
      <c r="L10" s="246">
        <v>0</v>
      </c>
      <c r="M10" s="246">
        <v>0</v>
      </c>
      <c r="N10" s="246">
        <v>0</v>
      </c>
      <c r="O10" s="246">
        <v>21</v>
      </c>
      <c r="P10" s="247">
        <v>44100</v>
      </c>
      <c r="Q10" s="247">
        <v>9975</v>
      </c>
      <c r="R10" s="247">
        <v>54075</v>
      </c>
    </row>
    <row r="11" spans="1:18" ht="15">
      <c r="A11" s="304"/>
      <c r="B11" s="246" t="s">
        <v>137</v>
      </c>
      <c r="C11" s="246">
        <v>0</v>
      </c>
      <c r="D11" s="246">
        <v>4</v>
      </c>
      <c r="E11" s="246">
        <v>4</v>
      </c>
      <c r="F11" s="246">
        <v>0</v>
      </c>
      <c r="G11" s="246">
        <v>4</v>
      </c>
      <c r="H11" s="246">
        <v>0</v>
      </c>
      <c r="I11" s="246">
        <v>4</v>
      </c>
      <c r="J11" s="246">
        <v>4</v>
      </c>
      <c r="K11" s="246">
        <v>0</v>
      </c>
      <c r="L11" s="246">
        <v>0</v>
      </c>
      <c r="M11" s="246">
        <v>0</v>
      </c>
      <c r="N11" s="246">
        <v>0</v>
      </c>
      <c r="O11" s="246">
        <v>4</v>
      </c>
      <c r="P11" s="247">
        <v>8400</v>
      </c>
      <c r="Q11" s="247">
        <v>1900</v>
      </c>
      <c r="R11" s="247">
        <v>10300</v>
      </c>
    </row>
    <row r="12" spans="1:18" ht="24.75" customHeight="1">
      <c r="A12" s="304"/>
      <c r="B12" s="246" t="s">
        <v>138</v>
      </c>
      <c r="C12" s="246">
        <v>95</v>
      </c>
      <c r="D12" s="246">
        <v>179</v>
      </c>
      <c r="E12" s="246">
        <v>274</v>
      </c>
      <c r="F12" s="246">
        <v>59</v>
      </c>
      <c r="G12" s="246">
        <v>188</v>
      </c>
      <c r="H12" s="246">
        <v>27</v>
      </c>
      <c r="I12" s="246">
        <v>274</v>
      </c>
      <c r="J12" s="246">
        <v>270</v>
      </c>
      <c r="K12" s="246">
        <v>0</v>
      </c>
      <c r="L12" s="246">
        <v>0</v>
      </c>
      <c r="M12" s="246">
        <v>4</v>
      </c>
      <c r="N12" s="246">
        <v>0</v>
      </c>
      <c r="O12" s="246">
        <v>274</v>
      </c>
      <c r="P12" s="247">
        <v>575400</v>
      </c>
      <c r="Q12" s="247">
        <v>130150</v>
      </c>
      <c r="R12" s="247">
        <v>705550</v>
      </c>
    </row>
    <row r="13" spans="1:18" ht="15">
      <c r="A13" s="304"/>
      <c r="B13" s="246" t="s">
        <v>82</v>
      </c>
      <c r="C13" s="246">
        <v>88</v>
      </c>
      <c r="D13" s="246">
        <v>199</v>
      </c>
      <c r="E13" s="246">
        <v>287</v>
      </c>
      <c r="F13" s="246">
        <v>44</v>
      </c>
      <c r="G13" s="246">
        <v>210</v>
      </c>
      <c r="H13" s="246">
        <v>33</v>
      </c>
      <c r="I13" s="246">
        <v>287</v>
      </c>
      <c r="J13" s="246">
        <v>286</v>
      </c>
      <c r="K13" s="246">
        <v>0</v>
      </c>
      <c r="L13" s="246">
        <v>0</v>
      </c>
      <c r="M13" s="246">
        <v>1</v>
      </c>
      <c r="N13" s="246">
        <v>0</v>
      </c>
      <c r="O13" s="246">
        <v>287</v>
      </c>
      <c r="P13" s="247">
        <v>602700</v>
      </c>
      <c r="Q13" s="247">
        <v>136325</v>
      </c>
      <c r="R13" s="247">
        <v>739025</v>
      </c>
    </row>
    <row r="14" spans="1:18" ht="15">
      <c r="A14" s="304"/>
      <c r="B14" s="246" t="s">
        <v>139</v>
      </c>
      <c r="C14" s="246">
        <v>208</v>
      </c>
      <c r="D14" s="246">
        <v>265</v>
      </c>
      <c r="E14" s="246">
        <v>473</v>
      </c>
      <c r="F14" s="246">
        <v>71</v>
      </c>
      <c r="G14" s="246">
        <v>339</v>
      </c>
      <c r="H14" s="246">
        <v>63</v>
      </c>
      <c r="I14" s="246">
        <v>473</v>
      </c>
      <c r="J14" s="246">
        <v>472</v>
      </c>
      <c r="K14" s="246">
        <v>0</v>
      </c>
      <c r="L14" s="246">
        <v>0</v>
      </c>
      <c r="M14" s="246">
        <v>1</v>
      </c>
      <c r="N14" s="246">
        <v>0</v>
      </c>
      <c r="O14" s="246">
        <v>473</v>
      </c>
      <c r="P14" s="247">
        <v>993300</v>
      </c>
      <c r="Q14" s="247">
        <v>224675</v>
      </c>
      <c r="R14" s="247">
        <v>1217975</v>
      </c>
    </row>
    <row r="15" spans="1:18" ht="28.5" customHeight="1">
      <c r="A15" s="304"/>
      <c r="B15" s="246" t="s">
        <v>140</v>
      </c>
      <c r="C15" s="246">
        <v>9</v>
      </c>
      <c r="D15" s="246">
        <v>10</v>
      </c>
      <c r="E15" s="246">
        <v>19</v>
      </c>
      <c r="F15" s="246">
        <v>2</v>
      </c>
      <c r="G15" s="246">
        <v>15</v>
      </c>
      <c r="H15" s="246">
        <v>2</v>
      </c>
      <c r="I15" s="246">
        <v>19</v>
      </c>
      <c r="J15" s="246">
        <v>19</v>
      </c>
      <c r="K15" s="246">
        <v>0</v>
      </c>
      <c r="L15" s="246">
        <v>0</v>
      </c>
      <c r="M15" s="246">
        <v>0</v>
      </c>
      <c r="N15" s="246">
        <v>0</v>
      </c>
      <c r="O15" s="246">
        <v>19</v>
      </c>
      <c r="P15" s="247">
        <v>39900</v>
      </c>
      <c r="Q15" s="247">
        <v>9025</v>
      </c>
      <c r="R15" s="247">
        <v>48925</v>
      </c>
    </row>
    <row r="16" spans="1:18" ht="15">
      <c r="A16" s="304"/>
      <c r="B16" s="246" t="s">
        <v>141</v>
      </c>
      <c r="C16" s="246">
        <v>0</v>
      </c>
      <c r="D16" s="246">
        <v>1</v>
      </c>
      <c r="E16" s="246">
        <v>1</v>
      </c>
      <c r="F16" s="246">
        <v>1</v>
      </c>
      <c r="G16" s="246">
        <v>0</v>
      </c>
      <c r="H16" s="246">
        <v>0</v>
      </c>
      <c r="I16" s="246">
        <v>1</v>
      </c>
      <c r="J16" s="246">
        <v>1</v>
      </c>
      <c r="K16" s="246">
        <v>0</v>
      </c>
      <c r="L16" s="246">
        <v>0</v>
      </c>
      <c r="M16" s="246">
        <v>0</v>
      </c>
      <c r="N16" s="246">
        <v>0</v>
      </c>
      <c r="O16" s="246">
        <v>1</v>
      </c>
      <c r="P16" s="247">
        <v>2100</v>
      </c>
      <c r="Q16" s="247">
        <v>475</v>
      </c>
      <c r="R16" s="247">
        <v>2575</v>
      </c>
    </row>
    <row r="17" spans="1:18" ht="15">
      <c r="A17" s="304"/>
      <c r="B17" s="246" t="s">
        <v>83</v>
      </c>
      <c r="C17" s="246">
        <v>45</v>
      </c>
      <c r="D17" s="246">
        <v>59</v>
      </c>
      <c r="E17" s="246">
        <v>104</v>
      </c>
      <c r="F17" s="246">
        <v>12</v>
      </c>
      <c r="G17" s="246">
        <v>76</v>
      </c>
      <c r="H17" s="246">
        <v>16</v>
      </c>
      <c r="I17" s="246">
        <v>104</v>
      </c>
      <c r="J17" s="246">
        <v>104</v>
      </c>
      <c r="K17" s="246">
        <v>0</v>
      </c>
      <c r="L17" s="246">
        <v>0</v>
      </c>
      <c r="M17" s="246">
        <v>0</v>
      </c>
      <c r="N17" s="246">
        <v>0</v>
      </c>
      <c r="O17" s="246">
        <v>104</v>
      </c>
      <c r="P17" s="247">
        <v>218400</v>
      </c>
      <c r="Q17" s="247">
        <v>49400</v>
      </c>
      <c r="R17" s="247">
        <v>267800</v>
      </c>
    </row>
    <row r="18" spans="1:18" ht="15">
      <c r="A18" s="304"/>
      <c r="B18" s="246" t="s">
        <v>84</v>
      </c>
      <c r="C18" s="246">
        <v>24</v>
      </c>
      <c r="D18" s="246">
        <v>39</v>
      </c>
      <c r="E18" s="246">
        <v>63</v>
      </c>
      <c r="F18" s="246">
        <v>15</v>
      </c>
      <c r="G18" s="246">
        <v>39</v>
      </c>
      <c r="H18" s="246">
        <v>9</v>
      </c>
      <c r="I18" s="246">
        <v>63</v>
      </c>
      <c r="J18" s="246">
        <v>63</v>
      </c>
      <c r="K18" s="246">
        <v>0</v>
      </c>
      <c r="L18" s="246">
        <v>0</v>
      </c>
      <c r="M18" s="246">
        <v>0</v>
      </c>
      <c r="N18" s="246">
        <v>0</v>
      </c>
      <c r="O18" s="246">
        <v>63</v>
      </c>
      <c r="P18" s="247">
        <v>132300</v>
      </c>
      <c r="Q18" s="247">
        <v>29925</v>
      </c>
      <c r="R18" s="247">
        <v>162225</v>
      </c>
    </row>
    <row r="19" spans="1:18" ht="15">
      <c r="A19" s="304"/>
      <c r="B19" s="246" t="s">
        <v>142</v>
      </c>
      <c r="C19" s="246">
        <v>11</v>
      </c>
      <c r="D19" s="246">
        <v>2</v>
      </c>
      <c r="E19" s="246">
        <v>13</v>
      </c>
      <c r="F19" s="246">
        <v>2</v>
      </c>
      <c r="G19" s="246">
        <v>11</v>
      </c>
      <c r="H19" s="246">
        <v>0</v>
      </c>
      <c r="I19" s="246">
        <v>13</v>
      </c>
      <c r="J19" s="246">
        <v>13</v>
      </c>
      <c r="K19" s="246">
        <v>0</v>
      </c>
      <c r="L19" s="246">
        <v>0</v>
      </c>
      <c r="M19" s="246">
        <v>0</v>
      </c>
      <c r="N19" s="246">
        <v>0</v>
      </c>
      <c r="O19" s="246">
        <v>13</v>
      </c>
      <c r="P19" s="247">
        <v>27300</v>
      </c>
      <c r="Q19" s="247">
        <v>6175</v>
      </c>
      <c r="R19" s="247">
        <v>33475</v>
      </c>
    </row>
    <row r="20" spans="1:18" ht="15">
      <c r="A20" s="305" t="s">
        <v>85</v>
      </c>
      <c r="B20" s="246" t="s">
        <v>143</v>
      </c>
      <c r="C20" s="246">
        <v>87</v>
      </c>
      <c r="D20" s="246">
        <v>137</v>
      </c>
      <c r="E20" s="246">
        <v>224</v>
      </c>
      <c r="F20" s="246">
        <v>65</v>
      </c>
      <c r="G20" s="246">
        <v>131</v>
      </c>
      <c r="H20" s="246">
        <v>28</v>
      </c>
      <c r="I20" s="246">
        <v>224</v>
      </c>
      <c r="J20" s="246">
        <v>180</v>
      </c>
      <c r="K20" s="246">
        <v>0</v>
      </c>
      <c r="L20" s="246">
        <v>0</v>
      </c>
      <c r="M20" s="246">
        <v>44</v>
      </c>
      <c r="N20" s="246">
        <v>0</v>
      </c>
      <c r="O20" s="246">
        <v>224</v>
      </c>
      <c r="P20" s="247">
        <v>470400</v>
      </c>
      <c r="Q20" s="247">
        <v>106400</v>
      </c>
      <c r="R20" s="247">
        <v>576800</v>
      </c>
    </row>
    <row r="21" spans="1:18" ht="15">
      <c r="A21" s="305"/>
      <c r="B21" s="246" t="s">
        <v>144</v>
      </c>
      <c r="C21" s="246">
        <v>2</v>
      </c>
      <c r="D21" s="246">
        <v>0</v>
      </c>
      <c r="E21" s="246">
        <v>2</v>
      </c>
      <c r="F21" s="246">
        <v>0</v>
      </c>
      <c r="G21" s="246">
        <v>2</v>
      </c>
      <c r="H21" s="246">
        <v>0</v>
      </c>
      <c r="I21" s="246">
        <v>2</v>
      </c>
      <c r="J21" s="246">
        <v>2</v>
      </c>
      <c r="K21" s="246">
        <v>0</v>
      </c>
      <c r="L21" s="246">
        <v>0</v>
      </c>
      <c r="M21" s="246">
        <v>0</v>
      </c>
      <c r="N21" s="246">
        <v>0</v>
      </c>
      <c r="O21" s="246">
        <v>2</v>
      </c>
      <c r="P21" s="247">
        <v>4200</v>
      </c>
      <c r="Q21" s="247">
        <v>950</v>
      </c>
      <c r="R21" s="247">
        <v>5150</v>
      </c>
    </row>
    <row r="22" spans="1:18" ht="15">
      <c r="A22" s="305"/>
      <c r="B22" s="246" t="s">
        <v>86</v>
      </c>
      <c r="C22" s="246">
        <v>9</v>
      </c>
      <c r="D22" s="246">
        <v>38</v>
      </c>
      <c r="E22" s="246">
        <v>47</v>
      </c>
      <c r="F22" s="246">
        <v>13</v>
      </c>
      <c r="G22" s="246">
        <v>33</v>
      </c>
      <c r="H22" s="246">
        <v>1</v>
      </c>
      <c r="I22" s="246">
        <v>47</v>
      </c>
      <c r="J22" s="246">
        <v>47</v>
      </c>
      <c r="K22" s="246">
        <v>0</v>
      </c>
      <c r="L22" s="246">
        <v>0</v>
      </c>
      <c r="M22" s="246">
        <v>0</v>
      </c>
      <c r="N22" s="246">
        <v>0</v>
      </c>
      <c r="O22" s="246">
        <v>47</v>
      </c>
      <c r="P22" s="247">
        <v>98700</v>
      </c>
      <c r="Q22" s="247">
        <v>22325</v>
      </c>
      <c r="R22" s="247">
        <v>121025</v>
      </c>
    </row>
    <row r="23" spans="1:18" ht="15">
      <c r="A23" s="305"/>
      <c r="B23" s="246" t="s">
        <v>145</v>
      </c>
      <c r="C23" s="246">
        <v>32</v>
      </c>
      <c r="D23" s="246">
        <v>289</v>
      </c>
      <c r="E23" s="246">
        <v>321</v>
      </c>
      <c r="F23" s="246">
        <v>50</v>
      </c>
      <c r="G23" s="246">
        <v>221</v>
      </c>
      <c r="H23" s="246">
        <v>50</v>
      </c>
      <c r="I23" s="246">
        <v>321</v>
      </c>
      <c r="J23" s="246">
        <v>314</v>
      </c>
      <c r="K23" s="246">
        <v>0</v>
      </c>
      <c r="L23" s="246">
        <v>0</v>
      </c>
      <c r="M23" s="246">
        <v>7</v>
      </c>
      <c r="N23" s="246">
        <v>0</v>
      </c>
      <c r="O23" s="246">
        <v>321</v>
      </c>
      <c r="P23" s="247">
        <v>674100</v>
      </c>
      <c r="Q23" s="247">
        <v>152475</v>
      </c>
      <c r="R23" s="247">
        <v>826575</v>
      </c>
    </row>
    <row r="24" spans="1:18" ht="15">
      <c r="A24" s="305"/>
      <c r="B24" s="246" t="s">
        <v>146</v>
      </c>
      <c r="C24" s="246">
        <v>9</v>
      </c>
      <c r="D24" s="246">
        <v>65</v>
      </c>
      <c r="E24" s="246">
        <v>74</v>
      </c>
      <c r="F24" s="246">
        <v>5</v>
      </c>
      <c r="G24" s="246">
        <v>58</v>
      </c>
      <c r="H24" s="246">
        <v>11</v>
      </c>
      <c r="I24" s="246">
        <v>74</v>
      </c>
      <c r="J24" s="246">
        <v>5</v>
      </c>
      <c r="K24" s="246">
        <v>0</v>
      </c>
      <c r="L24" s="246">
        <v>0</v>
      </c>
      <c r="M24" s="246">
        <v>69</v>
      </c>
      <c r="N24" s="246">
        <v>0</v>
      </c>
      <c r="O24" s="246">
        <v>74</v>
      </c>
      <c r="P24" s="247">
        <v>155400</v>
      </c>
      <c r="Q24" s="247">
        <v>35150</v>
      </c>
      <c r="R24" s="247">
        <v>190550</v>
      </c>
    </row>
    <row r="25" spans="1:18" ht="15">
      <c r="A25" s="305"/>
      <c r="B25" s="246" t="s">
        <v>147</v>
      </c>
      <c r="C25" s="246">
        <v>65</v>
      </c>
      <c r="D25" s="246">
        <v>158</v>
      </c>
      <c r="E25" s="246">
        <v>223</v>
      </c>
      <c r="F25" s="246">
        <v>38</v>
      </c>
      <c r="G25" s="246">
        <v>153</v>
      </c>
      <c r="H25" s="246">
        <v>32</v>
      </c>
      <c r="I25" s="246">
        <v>223</v>
      </c>
      <c r="J25" s="246">
        <v>213</v>
      </c>
      <c r="K25" s="246">
        <v>0</v>
      </c>
      <c r="L25" s="246">
        <v>0</v>
      </c>
      <c r="M25" s="246">
        <v>10</v>
      </c>
      <c r="N25" s="246">
        <v>0</v>
      </c>
      <c r="O25" s="246">
        <v>223</v>
      </c>
      <c r="P25" s="247">
        <v>468300</v>
      </c>
      <c r="Q25" s="247">
        <v>105925</v>
      </c>
      <c r="R25" s="247">
        <v>574225</v>
      </c>
    </row>
    <row r="26" spans="1:18" ht="15">
      <c r="A26" s="305" t="s">
        <v>87</v>
      </c>
      <c r="B26" s="246" t="s">
        <v>88</v>
      </c>
      <c r="C26" s="246">
        <v>1</v>
      </c>
      <c r="D26" s="246">
        <v>16</v>
      </c>
      <c r="E26" s="246">
        <v>17</v>
      </c>
      <c r="F26" s="246">
        <v>4</v>
      </c>
      <c r="G26" s="246">
        <v>12</v>
      </c>
      <c r="H26" s="246">
        <v>1</v>
      </c>
      <c r="I26" s="246">
        <v>17</v>
      </c>
      <c r="J26" s="246">
        <v>16</v>
      </c>
      <c r="K26" s="246">
        <v>0</v>
      </c>
      <c r="L26" s="246">
        <v>0</v>
      </c>
      <c r="M26" s="246">
        <v>1</v>
      </c>
      <c r="N26" s="246">
        <v>0</v>
      </c>
      <c r="O26" s="246">
        <v>17</v>
      </c>
      <c r="P26" s="247">
        <v>35700</v>
      </c>
      <c r="Q26" s="247">
        <v>8075</v>
      </c>
      <c r="R26" s="247">
        <v>43775</v>
      </c>
    </row>
    <row r="27" spans="1:18" ht="15">
      <c r="A27" s="305"/>
      <c r="B27" s="246" t="s">
        <v>87</v>
      </c>
      <c r="C27" s="246">
        <v>16</v>
      </c>
      <c r="D27" s="246">
        <v>219</v>
      </c>
      <c r="E27" s="246">
        <v>235</v>
      </c>
      <c r="F27" s="246">
        <v>57</v>
      </c>
      <c r="G27" s="246">
        <v>162</v>
      </c>
      <c r="H27" s="246">
        <v>16</v>
      </c>
      <c r="I27" s="246">
        <v>235</v>
      </c>
      <c r="J27" s="246">
        <v>232</v>
      </c>
      <c r="K27" s="246">
        <v>0</v>
      </c>
      <c r="L27" s="246">
        <v>0</v>
      </c>
      <c r="M27" s="246">
        <v>3</v>
      </c>
      <c r="N27" s="246">
        <v>0</v>
      </c>
      <c r="O27" s="246">
        <v>235</v>
      </c>
      <c r="P27" s="247">
        <v>493500</v>
      </c>
      <c r="Q27" s="247">
        <v>111625</v>
      </c>
      <c r="R27" s="247">
        <v>605125</v>
      </c>
    </row>
    <row r="28" spans="1:18" ht="15">
      <c r="A28" s="305"/>
      <c r="B28" s="246" t="s">
        <v>89</v>
      </c>
      <c r="C28" s="246">
        <v>20</v>
      </c>
      <c r="D28" s="246">
        <v>110</v>
      </c>
      <c r="E28" s="246">
        <v>130</v>
      </c>
      <c r="F28" s="246">
        <v>12</v>
      </c>
      <c r="G28" s="246">
        <v>103</v>
      </c>
      <c r="H28" s="246">
        <v>15</v>
      </c>
      <c r="I28" s="246">
        <v>130</v>
      </c>
      <c r="J28" s="246">
        <v>130</v>
      </c>
      <c r="K28" s="246">
        <v>0</v>
      </c>
      <c r="L28" s="246">
        <v>0</v>
      </c>
      <c r="M28" s="246">
        <v>0</v>
      </c>
      <c r="N28" s="246">
        <v>0</v>
      </c>
      <c r="O28" s="246">
        <v>130</v>
      </c>
      <c r="P28" s="247">
        <v>273000</v>
      </c>
      <c r="Q28" s="247">
        <v>61750</v>
      </c>
      <c r="R28" s="247">
        <v>334750</v>
      </c>
    </row>
    <row r="29" spans="1:18" ht="15">
      <c r="A29" s="305"/>
      <c r="B29" s="246" t="s">
        <v>148</v>
      </c>
      <c r="C29" s="246">
        <v>1</v>
      </c>
      <c r="D29" s="246">
        <v>44</v>
      </c>
      <c r="E29" s="246">
        <v>45</v>
      </c>
      <c r="F29" s="246">
        <v>4</v>
      </c>
      <c r="G29" s="246">
        <v>36</v>
      </c>
      <c r="H29" s="246">
        <v>5</v>
      </c>
      <c r="I29" s="246">
        <v>45</v>
      </c>
      <c r="J29" s="246">
        <v>17</v>
      </c>
      <c r="K29" s="246">
        <v>0</v>
      </c>
      <c r="L29" s="246">
        <v>0</v>
      </c>
      <c r="M29" s="246">
        <v>28</v>
      </c>
      <c r="N29" s="246">
        <v>0</v>
      </c>
      <c r="O29" s="246">
        <v>45</v>
      </c>
      <c r="P29" s="247">
        <v>94500</v>
      </c>
      <c r="Q29" s="247">
        <v>21375</v>
      </c>
      <c r="R29" s="247">
        <v>115875</v>
      </c>
    </row>
    <row r="30" spans="1:18" ht="15">
      <c r="A30" s="305"/>
      <c r="B30" s="246" t="s">
        <v>149</v>
      </c>
      <c r="C30" s="246">
        <v>14</v>
      </c>
      <c r="D30" s="246">
        <v>25</v>
      </c>
      <c r="E30" s="246">
        <v>39</v>
      </c>
      <c r="F30" s="246">
        <v>7</v>
      </c>
      <c r="G30" s="246">
        <v>26</v>
      </c>
      <c r="H30" s="246">
        <v>6</v>
      </c>
      <c r="I30" s="246">
        <v>39</v>
      </c>
      <c r="J30" s="246">
        <v>39</v>
      </c>
      <c r="K30" s="246">
        <v>0</v>
      </c>
      <c r="L30" s="246">
        <v>0</v>
      </c>
      <c r="M30" s="246">
        <v>0</v>
      </c>
      <c r="N30" s="246">
        <v>0</v>
      </c>
      <c r="O30" s="246">
        <v>39</v>
      </c>
      <c r="P30" s="247">
        <v>81900</v>
      </c>
      <c r="Q30" s="247">
        <v>18525</v>
      </c>
      <c r="R30" s="247">
        <v>100425</v>
      </c>
    </row>
    <row r="31" spans="1:18" ht="15">
      <c r="A31" s="305"/>
      <c r="B31" s="246" t="s">
        <v>150</v>
      </c>
      <c r="C31" s="246">
        <v>6</v>
      </c>
      <c r="D31" s="246">
        <v>31</v>
      </c>
      <c r="E31" s="246">
        <v>37</v>
      </c>
      <c r="F31" s="246">
        <v>4</v>
      </c>
      <c r="G31" s="246">
        <v>31</v>
      </c>
      <c r="H31" s="246">
        <v>2</v>
      </c>
      <c r="I31" s="246">
        <v>37</v>
      </c>
      <c r="J31" s="246">
        <v>36</v>
      </c>
      <c r="K31" s="246">
        <v>0</v>
      </c>
      <c r="L31" s="246">
        <v>0</v>
      </c>
      <c r="M31" s="246">
        <v>1</v>
      </c>
      <c r="N31" s="246">
        <v>0</v>
      </c>
      <c r="O31" s="246">
        <v>37</v>
      </c>
      <c r="P31" s="247">
        <v>77700</v>
      </c>
      <c r="Q31" s="247">
        <v>17575</v>
      </c>
      <c r="R31" s="247">
        <v>95275</v>
      </c>
    </row>
    <row r="32" spans="1:18" ht="15">
      <c r="A32" s="305"/>
      <c r="B32" s="246" t="s">
        <v>90</v>
      </c>
      <c r="C32" s="246">
        <v>50</v>
      </c>
      <c r="D32" s="246">
        <v>141</v>
      </c>
      <c r="E32" s="246">
        <v>191</v>
      </c>
      <c r="F32" s="246">
        <v>19</v>
      </c>
      <c r="G32" s="246">
        <v>148</v>
      </c>
      <c r="H32" s="246">
        <v>24</v>
      </c>
      <c r="I32" s="246">
        <v>191</v>
      </c>
      <c r="J32" s="246">
        <v>189</v>
      </c>
      <c r="K32" s="246">
        <v>0</v>
      </c>
      <c r="L32" s="246">
        <v>0</v>
      </c>
      <c r="M32" s="246">
        <v>2</v>
      </c>
      <c r="N32" s="246">
        <v>0</v>
      </c>
      <c r="O32" s="246">
        <v>191</v>
      </c>
      <c r="P32" s="247">
        <v>401100</v>
      </c>
      <c r="Q32" s="247">
        <v>90725</v>
      </c>
      <c r="R32" s="247">
        <v>491825</v>
      </c>
    </row>
    <row r="33" spans="1:18" ht="15">
      <c r="A33" s="305"/>
      <c r="B33" s="246" t="s">
        <v>151</v>
      </c>
      <c r="C33" s="246">
        <v>70</v>
      </c>
      <c r="D33" s="246">
        <v>149</v>
      </c>
      <c r="E33" s="246">
        <v>219</v>
      </c>
      <c r="F33" s="246">
        <v>38</v>
      </c>
      <c r="G33" s="246">
        <v>147</v>
      </c>
      <c r="H33" s="246">
        <v>34</v>
      </c>
      <c r="I33" s="246">
        <v>219</v>
      </c>
      <c r="J33" s="246">
        <v>219</v>
      </c>
      <c r="K33" s="246">
        <v>0</v>
      </c>
      <c r="L33" s="246">
        <v>0</v>
      </c>
      <c r="M33" s="246">
        <v>0</v>
      </c>
      <c r="N33" s="246">
        <v>0</v>
      </c>
      <c r="O33" s="246">
        <v>219</v>
      </c>
      <c r="P33" s="247">
        <v>459900</v>
      </c>
      <c r="Q33" s="247">
        <v>104025</v>
      </c>
      <c r="R33" s="247">
        <v>563925</v>
      </c>
    </row>
    <row r="34" spans="1:18" ht="15">
      <c r="A34" s="305"/>
      <c r="B34" s="246" t="s">
        <v>152</v>
      </c>
      <c r="C34" s="246">
        <v>0</v>
      </c>
      <c r="D34" s="246">
        <v>1</v>
      </c>
      <c r="E34" s="246">
        <v>1</v>
      </c>
      <c r="F34" s="246">
        <v>0</v>
      </c>
      <c r="G34" s="246">
        <v>1</v>
      </c>
      <c r="H34" s="246">
        <v>0</v>
      </c>
      <c r="I34" s="246">
        <v>1</v>
      </c>
      <c r="J34" s="246">
        <v>1</v>
      </c>
      <c r="K34" s="246">
        <v>0</v>
      </c>
      <c r="L34" s="246">
        <v>0</v>
      </c>
      <c r="M34" s="246">
        <v>0</v>
      </c>
      <c r="N34" s="246">
        <v>0</v>
      </c>
      <c r="O34" s="246">
        <v>1</v>
      </c>
      <c r="P34" s="247">
        <v>2100</v>
      </c>
      <c r="Q34" s="247">
        <v>475</v>
      </c>
      <c r="R34" s="247">
        <v>2575</v>
      </c>
    </row>
    <row r="35" spans="1:18" ht="31.5" customHeight="1">
      <c r="A35" s="305"/>
      <c r="B35" s="246" t="s">
        <v>153</v>
      </c>
      <c r="C35" s="246">
        <v>67</v>
      </c>
      <c r="D35" s="246">
        <v>210</v>
      </c>
      <c r="E35" s="246">
        <v>277</v>
      </c>
      <c r="F35" s="246">
        <v>42</v>
      </c>
      <c r="G35" s="246">
        <v>180</v>
      </c>
      <c r="H35" s="246">
        <v>55</v>
      </c>
      <c r="I35" s="246">
        <v>277</v>
      </c>
      <c r="J35" s="246">
        <v>272</v>
      </c>
      <c r="K35" s="246">
        <v>0</v>
      </c>
      <c r="L35" s="246">
        <v>0</v>
      </c>
      <c r="M35" s="246">
        <v>5</v>
      </c>
      <c r="N35" s="246">
        <v>0</v>
      </c>
      <c r="O35" s="246">
        <v>277</v>
      </c>
      <c r="P35" s="247">
        <v>581700</v>
      </c>
      <c r="Q35" s="247">
        <v>131575</v>
      </c>
      <c r="R35" s="247">
        <v>713275</v>
      </c>
    </row>
    <row r="36" spans="1:18" ht="15">
      <c r="A36" s="305"/>
      <c r="B36" s="246" t="s">
        <v>91</v>
      </c>
      <c r="C36" s="246">
        <v>27</v>
      </c>
      <c r="D36" s="246">
        <v>32</v>
      </c>
      <c r="E36" s="246">
        <v>59</v>
      </c>
      <c r="F36" s="246">
        <v>12</v>
      </c>
      <c r="G36" s="246">
        <v>42</v>
      </c>
      <c r="H36" s="246">
        <v>5</v>
      </c>
      <c r="I36" s="246">
        <v>59</v>
      </c>
      <c r="J36" s="246">
        <v>59</v>
      </c>
      <c r="K36" s="246">
        <v>0</v>
      </c>
      <c r="L36" s="246">
        <v>0</v>
      </c>
      <c r="M36" s="246">
        <v>0</v>
      </c>
      <c r="N36" s="246">
        <v>0</v>
      </c>
      <c r="O36" s="246">
        <v>59</v>
      </c>
      <c r="P36" s="247">
        <v>123900</v>
      </c>
      <c r="Q36" s="247">
        <v>28025</v>
      </c>
      <c r="R36" s="247">
        <v>151925</v>
      </c>
    </row>
    <row r="37" spans="1:18" ht="15">
      <c r="A37" s="305"/>
      <c r="B37" s="246" t="s">
        <v>92</v>
      </c>
      <c r="C37" s="246">
        <v>49</v>
      </c>
      <c r="D37" s="246">
        <v>117</v>
      </c>
      <c r="E37" s="246">
        <v>166</v>
      </c>
      <c r="F37" s="246">
        <v>30</v>
      </c>
      <c r="G37" s="246">
        <v>116</v>
      </c>
      <c r="H37" s="246">
        <v>20</v>
      </c>
      <c r="I37" s="246">
        <v>166</v>
      </c>
      <c r="J37" s="246">
        <v>166</v>
      </c>
      <c r="K37" s="246">
        <v>0</v>
      </c>
      <c r="L37" s="246">
        <v>0</v>
      </c>
      <c r="M37" s="246">
        <v>0</v>
      </c>
      <c r="N37" s="246">
        <v>0</v>
      </c>
      <c r="O37" s="246">
        <v>166</v>
      </c>
      <c r="P37" s="247">
        <v>348600</v>
      </c>
      <c r="Q37" s="247">
        <v>78850</v>
      </c>
      <c r="R37" s="247">
        <v>427450</v>
      </c>
    </row>
    <row r="38" spans="1:18" ht="15">
      <c r="A38" s="305"/>
      <c r="B38" s="246" t="s">
        <v>154</v>
      </c>
      <c r="C38" s="246">
        <v>63</v>
      </c>
      <c r="D38" s="246">
        <v>286</v>
      </c>
      <c r="E38" s="246">
        <v>349</v>
      </c>
      <c r="F38" s="246">
        <v>87</v>
      </c>
      <c r="G38" s="246">
        <v>236</v>
      </c>
      <c r="H38" s="246">
        <v>26</v>
      </c>
      <c r="I38" s="246">
        <v>349</v>
      </c>
      <c r="J38" s="246">
        <v>347</v>
      </c>
      <c r="K38" s="246">
        <v>0</v>
      </c>
      <c r="L38" s="246">
        <v>0</v>
      </c>
      <c r="M38" s="246">
        <v>2</v>
      </c>
      <c r="N38" s="246">
        <v>0</v>
      </c>
      <c r="O38" s="246">
        <v>349</v>
      </c>
      <c r="P38" s="247">
        <v>732900</v>
      </c>
      <c r="Q38" s="247">
        <v>165775</v>
      </c>
      <c r="R38" s="247">
        <v>898675</v>
      </c>
    </row>
    <row r="39" spans="1:18" ht="15">
      <c r="A39" s="305"/>
      <c r="B39" s="246" t="s">
        <v>155</v>
      </c>
      <c r="C39" s="246">
        <v>23</v>
      </c>
      <c r="D39" s="246">
        <v>25</v>
      </c>
      <c r="E39" s="246">
        <v>48</v>
      </c>
      <c r="F39" s="246">
        <v>7</v>
      </c>
      <c r="G39" s="246">
        <v>35</v>
      </c>
      <c r="H39" s="246">
        <v>6</v>
      </c>
      <c r="I39" s="246">
        <v>48</v>
      </c>
      <c r="J39" s="246">
        <v>37</v>
      </c>
      <c r="K39" s="246">
        <v>0</v>
      </c>
      <c r="L39" s="246">
        <v>0</v>
      </c>
      <c r="M39" s="246">
        <v>11</v>
      </c>
      <c r="N39" s="246">
        <v>0</v>
      </c>
      <c r="O39" s="246">
        <v>48</v>
      </c>
      <c r="P39" s="247">
        <v>100800</v>
      </c>
      <c r="Q39" s="247">
        <v>22800</v>
      </c>
      <c r="R39" s="247">
        <v>123600</v>
      </c>
    </row>
    <row r="40" spans="1:18" ht="15">
      <c r="A40" s="305" t="s">
        <v>93</v>
      </c>
      <c r="B40" s="246" t="s">
        <v>94</v>
      </c>
      <c r="C40" s="246">
        <v>6</v>
      </c>
      <c r="D40" s="246">
        <v>12</v>
      </c>
      <c r="E40" s="246">
        <v>18</v>
      </c>
      <c r="F40" s="246">
        <v>4</v>
      </c>
      <c r="G40" s="246">
        <v>10</v>
      </c>
      <c r="H40" s="246">
        <v>4</v>
      </c>
      <c r="I40" s="246">
        <v>18</v>
      </c>
      <c r="J40" s="246">
        <v>11</v>
      </c>
      <c r="K40" s="246">
        <v>0</v>
      </c>
      <c r="L40" s="246">
        <v>0</v>
      </c>
      <c r="M40" s="246">
        <v>7</v>
      </c>
      <c r="N40" s="246">
        <v>0</v>
      </c>
      <c r="O40" s="246">
        <v>18</v>
      </c>
      <c r="P40" s="247">
        <v>37800</v>
      </c>
      <c r="Q40" s="247">
        <v>8550</v>
      </c>
      <c r="R40" s="247">
        <v>46350</v>
      </c>
    </row>
    <row r="41" spans="1:18" ht="15">
      <c r="A41" s="305"/>
      <c r="B41" s="246" t="s">
        <v>93</v>
      </c>
      <c r="C41" s="246">
        <v>6</v>
      </c>
      <c r="D41" s="246">
        <v>3</v>
      </c>
      <c r="E41" s="246">
        <v>9</v>
      </c>
      <c r="F41" s="246">
        <v>1</v>
      </c>
      <c r="G41" s="246">
        <v>6</v>
      </c>
      <c r="H41" s="246">
        <v>2</v>
      </c>
      <c r="I41" s="246">
        <v>9</v>
      </c>
      <c r="J41" s="246">
        <v>0</v>
      </c>
      <c r="K41" s="246">
        <v>0</v>
      </c>
      <c r="L41" s="246">
        <v>0</v>
      </c>
      <c r="M41" s="246">
        <v>9</v>
      </c>
      <c r="N41" s="246">
        <v>0</v>
      </c>
      <c r="O41" s="246">
        <v>9</v>
      </c>
      <c r="P41" s="247">
        <v>18900</v>
      </c>
      <c r="Q41" s="247">
        <v>4275</v>
      </c>
      <c r="R41" s="247">
        <v>23175</v>
      </c>
    </row>
    <row r="42" spans="1:18" ht="15">
      <c r="A42" s="305"/>
      <c r="B42" s="246" t="s">
        <v>156</v>
      </c>
      <c r="C42" s="246">
        <v>1</v>
      </c>
      <c r="D42" s="246">
        <v>0</v>
      </c>
      <c r="E42" s="246">
        <v>1</v>
      </c>
      <c r="F42" s="246">
        <v>0</v>
      </c>
      <c r="G42" s="246">
        <v>1</v>
      </c>
      <c r="H42" s="246">
        <v>0</v>
      </c>
      <c r="I42" s="246">
        <v>1</v>
      </c>
      <c r="J42" s="246">
        <v>0</v>
      </c>
      <c r="K42" s="246">
        <v>0</v>
      </c>
      <c r="L42" s="246">
        <v>0</v>
      </c>
      <c r="M42" s="246">
        <v>1</v>
      </c>
      <c r="N42" s="246">
        <v>0</v>
      </c>
      <c r="O42" s="246">
        <v>1</v>
      </c>
      <c r="P42" s="247">
        <v>2100</v>
      </c>
      <c r="Q42" s="247">
        <v>475</v>
      </c>
      <c r="R42" s="247">
        <v>2575</v>
      </c>
    </row>
    <row r="43" spans="1:18" ht="15">
      <c r="A43" s="305"/>
      <c r="B43" s="246" t="s">
        <v>157</v>
      </c>
      <c r="C43" s="246">
        <v>0</v>
      </c>
      <c r="D43" s="246">
        <v>1</v>
      </c>
      <c r="E43" s="246">
        <v>1</v>
      </c>
      <c r="F43" s="246">
        <v>0</v>
      </c>
      <c r="G43" s="246">
        <v>1</v>
      </c>
      <c r="H43" s="246">
        <v>0</v>
      </c>
      <c r="I43" s="246">
        <v>1</v>
      </c>
      <c r="J43" s="246">
        <v>0</v>
      </c>
      <c r="K43" s="246">
        <v>0</v>
      </c>
      <c r="L43" s="246">
        <v>0</v>
      </c>
      <c r="M43" s="246">
        <v>1</v>
      </c>
      <c r="N43" s="246">
        <v>0</v>
      </c>
      <c r="O43" s="246">
        <v>1</v>
      </c>
      <c r="P43" s="247">
        <v>2100</v>
      </c>
      <c r="Q43" s="247">
        <v>475</v>
      </c>
      <c r="R43" s="247">
        <v>2575</v>
      </c>
    </row>
    <row r="44" spans="1:18" ht="15">
      <c r="A44" s="305"/>
      <c r="B44" s="246" t="s">
        <v>158</v>
      </c>
      <c r="C44" s="246">
        <v>2</v>
      </c>
      <c r="D44" s="246">
        <v>0</v>
      </c>
      <c r="E44" s="246">
        <v>2</v>
      </c>
      <c r="F44" s="246">
        <v>0</v>
      </c>
      <c r="G44" s="246">
        <v>2</v>
      </c>
      <c r="H44" s="246">
        <v>0</v>
      </c>
      <c r="I44" s="246">
        <v>2</v>
      </c>
      <c r="J44" s="246">
        <v>0</v>
      </c>
      <c r="K44" s="246">
        <v>0</v>
      </c>
      <c r="L44" s="246">
        <v>0</v>
      </c>
      <c r="M44" s="246">
        <v>2</v>
      </c>
      <c r="N44" s="246">
        <v>0</v>
      </c>
      <c r="O44" s="246">
        <v>2</v>
      </c>
      <c r="P44" s="247">
        <v>4200</v>
      </c>
      <c r="Q44" s="247">
        <v>950</v>
      </c>
      <c r="R44" s="247">
        <v>5150</v>
      </c>
    </row>
    <row r="45" spans="1:18" ht="15">
      <c r="A45" s="305"/>
      <c r="B45" s="246" t="s">
        <v>95</v>
      </c>
      <c r="C45" s="246">
        <v>3</v>
      </c>
      <c r="D45" s="246">
        <v>13</v>
      </c>
      <c r="E45" s="246">
        <v>16</v>
      </c>
      <c r="F45" s="246">
        <v>0</v>
      </c>
      <c r="G45" s="246">
        <v>15</v>
      </c>
      <c r="H45" s="246">
        <v>1</v>
      </c>
      <c r="I45" s="246">
        <v>16</v>
      </c>
      <c r="J45" s="246">
        <v>0</v>
      </c>
      <c r="K45" s="246">
        <v>0</v>
      </c>
      <c r="L45" s="246">
        <v>0</v>
      </c>
      <c r="M45" s="246">
        <v>16</v>
      </c>
      <c r="N45" s="246">
        <v>0</v>
      </c>
      <c r="O45" s="246">
        <v>16</v>
      </c>
      <c r="P45" s="247">
        <v>33600</v>
      </c>
      <c r="Q45" s="247">
        <v>7600</v>
      </c>
      <c r="R45" s="247">
        <v>41200</v>
      </c>
    </row>
    <row r="46" spans="1:18" ht="15">
      <c r="A46" s="305" t="s">
        <v>96</v>
      </c>
      <c r="B46" s="246" t="s">
        <v>97</v>
      </c>
      <c r="C46" s="246">
        <v>16</v>
      </c>
      <c r="D46" s="246">
        <v>60</v>
      </c>
      <c r="E46" s="246">
        <v>76</v>
      </c>
      <c r="F46" s="246">
        <v>6</v>
      </c>
      <c r="G46" s="246">
        <v>57</v>
      </c>
      <c r="H46" s="246">
        <v>13</v>
      </c>
      <c r="I46" s="246">
        <v>76</v>
      </c>
      <c r="J46" s="246">
        <v>76</v>
      </c>
      <c r="K46" s="246">
        <v>0</v>
      </c>
      <c r="L46" s="246">
        <v>0</v>
      </c>
      <c r="M46" s="246">
        <v>0</v>
      </c>
      <c r="N46" s="246">
        <v>0</v>
      </c>
      <c r="O46" s="246">
        <v>76</v>
      </c>
      <c r="P46" s="247">
        <v>159600</v>
      </c>
      <c r="Q46" s="247">
        <v>36100</v>
      </c>
      <c r="R46" s="247">
        <v>195700</v>
      </c>
    </row>
    <row r="47" spans="1:18" ht="15">
      <c r="A47" s="305"/>
      <c r="B47" s="246" t="s">
        <v>159</v>
      </c>
      <c r="C47" s="246">
        <v>0</v>
      </c>
      <c r="D47" s="246">
        <v>3</v>
      </c>
      <c r="E47" s="246">
        <v>3</v>
      </c>
      <c r="F47" s="246">
        <v>1</v>
      </c>
      <c r="G47" s="246">
        <v>2</v>
      </c>
      <c r="H47" s="246">
        <v>0</v>
      </c>
      <c r="I47" s="246">
        <v>3</v>
      </c>
      <c r="J47" s="246">
        <v>3</v>
      </c>
      <c r="K47" s="246">
        <v>0</v>
      </c>
      <c r="L47" s="246">
        <v>0</v>
      </c>
      <c r="M47" s="246">
        <v>0</v>
      </c>
      <c r="N47" s="246">
        <v>0</v>
      </c>
      <c r="O47" s="246">
        <v>3</v>
      </c>
      <c r="P47" s="247">
        <v>6300</v>
      </c>
      <c r="Q47" s="247">
        <v>1425</v>
      </c>
      <c r="R47" s="247">
        <v>7725</v>
      </c>
    </row>
    <row r="48" spans="1:18" ht="32.25" customHeight="1">
      <c r="A48" s="305"/>
      <c r="B48" s="246" t="s">
        <v>98</v>
      </c>
      <c r="C48" s="246">
        <v>19</v>
      </c>
      <c r="D48" s="246">
        <v>100</v>
      </c>
      <c r="E48" s="246">
        <v>119</v>
      </c>
      <c r="F48" s="246">
        <v>15</v>
      </c>
      <c r="G48" s="246">
        <v>76</v>
      </c>
      <c r="H48" s="246">
        <v>28</v>
      </c>
      <c r="I48" s="246">
        <v>119</v>
      </c>
      <c r="J48" s="246">
        <v>119</v>
      </c>
      <c r="K48" s="246">
        <v>0</v>
      </c>
      <c r="L48" s="246">
        <v>0</v>
      </c>
      <c r="M48" s="246">
        <v>0</v>
      </c>
      <c r="N48" s="246">
        <v>0</v>
      </c>
      <c r="O48" s="246">
        <v>119</v>
      </c>
      <c r="P48" s="247">
        <v>249900</v>
      </c>
      <c r="Q48" s="247">
        <v>56525</v>
      </c>
      <c r="R48" s="247">
        <v>306425</v>
      </c>
    </row>
    <row r="49" spans="1:18" ht="15">
      <c r="A49" s="305" t="s">
        <v>160</v>
      </c>
      <c r="B49" s="246" t="s">
        <v>160</v>
      </c>
      <c r="C49" s="246">
        <v>0</v>
      </c>
      <c r="D49" s="246">
        <v>4</v>
      </c>
      <c r="E49" s="246">
        <v>4</v>
      </c>
      <c r="F49" s="246">
        <v>0</v>
      </c>
      <c r="G49" s="246">
        <v>3</v>
      </c>
      <c r="H49" s="246">
        <v>1</v>
      </c>
      <c r="I49" s="246">
        <v>4</v>
      </c>
      <c r="J49" s="246">
        <v>0</v>
      </c>
      <c r="K49" s="246">
        <v>0</v>
      </c>
      <c r="L49" s="246">
        <v>0</v>
      </c>
      <c r="M49" s="246">
        <v>4</v>
      </c>
      <c r="N49" s="246">
        <v>0</v>
      </c>
      <c r="O49" s="246">
        <v>4</v>
      </c>
      <c r="P49" s="247">
        <v>8400</v>
      </c>
      <c r="Q49" s="247">
        <v>1900</v>
      </c>
      <c r="R49" s="247">
        <v>10300</v>
      </c>
    </row>
    <row r="50" spans="1:18" ht="15">
      <c r="A50" s="305"/>
      <c r="B50" s="246" t="s">
        <v>161</v>
      </c>
      <c r="C50" s="246">
        <v>0</v>
      </c>
      <c r="D50" s="246">
        <v>1</v>
      </c>
      <c r="E50" s="246">
        <v>1</v>
      </c>
      <c r="F50" s="246">
        <v>0</v>
      </c>
      <c r="G50" s="246">
        <v>1</v>
      </c>
      <c r="H50" s="246">
        <v>0</v>
      </c>
      <c r="I50" s="246">
        <v>1</v>
      </c>
      <c r="J50" s="246">
        <v>0</v>
      </c>
      <c r="K50" s="246">
        <v>0</v>
      </c>
      <c r="L50" s="246">
        <v>0</v>
      </c>
      <c r="M50" s="246">
        <v>1</v>
      </c>
      <c r="N50" s="246">
        <v>0</v>
      </c>
      <c r="O50" s="246">
        <v>1</v>
      </c>
      <c r="P50" s="247">
        <v>2100</v>
      </c>
      <c r="Q50" s="247">
        <v>475</v>
      </c>
      <c r="R50" s="247">
        <v>2575</v>
      </c>
    </row>
    <row r="51" spans="1:18" ht="15">
      <c r="A51" s="305"/>
      <c r="B51" s="246" t="s">
        <v>162</v>
      </c>
      <c r="C51" s="246">
        <v>4</v>
      </c>
      <c r="D51" s="246">
        <v>7</v>
      </c>
      <c r="E51" s="246">
        <v>11</v>
      </c>
      <c r="F51" s="246">
        <v>0</v>
      </c>
      <c r="G51" s="246">
        <v>7</v>
      </c>
      <c r="H51" s="246">
        <v>4</v>
      </c>
      <c r="I51" s="246">
        <v>11</v>
      </c>
      <c r="J51" s="246">
        <v>0</v>
      </c>
      <c r="K51" s="246">
        <v>0</v>
      </c>
      <c r="L51" s="246">
        <v>0</v>
      </c>
      <c r="M51" s="246">
        <v>11</v>
      </c>
      <c r="N51" s="246">
        <v>0</v>
      </c>
      <c r="O51" s="246">
        <v>11</v>
      </c>
      <c r="P51" s="247">
        <v>23100</v>
      </c>
      <c r="Q51" s="247">
        <v>5225</v>
      </c>
      <c r="R51" s="247">
        <v>28325</v>
      </c>
    </row>
    <row r="52" spans="1:18" ht="28.5" customHeight="1">
      <c r="A52" s="305" t="s">
        <v>163</v>
      </c>
      <c r="B52" s="246" t="s">
        <v>164</v>
      </c>
      <c r="C52" s="246">
        <v>27</v>
      </c>
      <c r="D52" s="246">
        <v>216</v>
      </c>
      <c r="E52" s="246">
        <v>243</v>
      </c>
      <c r="F52" s="246">
        <v>34</v>
      </c>
      <c r="G52" s="246">
        <v>180</v>
      </c>
      <c r="H52" s="246">
        <v>29</v>
      </c>
      <c r="I52" s="246">
        <v>243</v>
      </c>
      <c r="J52" s="246">
        <v>223</v>
      </c>
      <c r="K52" s="246">
        <v>0</v>
      </c>
      <c r="L52" s="246">
        <v>0</v>
      </c>
      <c r="M52" s="246">
        <v>20</v>
      </c>
      <c r="N52" s="246">
        <v>0</v>
      </c>
      <c r="O52" s="246">
        <v>243</v>
      </c>
      <c r="P52" s="247">
        <v>510300</v>
      </c>
      <c r="Q52" s="247">
        <v>115425</v>
      </c>
      <c r="R52" s="247">
        <v>625725</v>
      </c>
    </row>
    <row r="53" spans="1:18" ht="15">
      <c r="A53" s="305"/>
      <c r="B53" s="246" t="s">
        <v>165</v>
      </c>
      <c r="C53" s="246">
        <v>12</v>
      </c>
      <c r="D53" s="246">
        <v>12</v>
      </c>
      <c r="E53" s="246">
        <v>24</v>
      </c>
      <c r="F53" s="246">
        <v>2</v>
      </c>
      <c r="G53" s="246">
        <v>16</v>
      </c>
      <c r="H53" s="246">
        <v>6</v>
      </c>
      <c r="I53" s="246">
        <v>24</v>
      </c>
      <c r="J53" s="246">
        <v>1</v>
      </c>
      <c r="K53" s="246">
        <v>1</v>
      </c>
      <c r="L53" s="246">
        <v>0</v>
      </c>
      <c r="M53" s="246">
        <v>22</v>
      </c>
      <c r="N53" s="246">
        <v>0</v>
      </c>
      <c r="O53" s="246">
        <v>24</v>
      </c>
      <c r="P53" s="247">
        <v>50400</v>
      </c>
      <c r="Q53" s="247">
        <v>11400</v>
      </c>
      <c r="R53" s="247">
        <v>61800</v>
      </c>
    </row>
    <row r="54" spans="1:18" ht="15">
      <c r="A54" s="305" t="s">
        <v>99</v>
      </c>
      <c r="B54" s="246" t="s">
        <v>100</v>
      </c>
      <c r="C54" s="246">
        <v>9</v>
      </c>
      <c r="D54" s="246">
        <v>44</v>
      </c>
      <c r="E54" s="246">
        <v>53</v>
      </c>
      <c r="F54" s="246">
        <v>6</v>
      </c>
      <c r="G54" s="246">
        <v>37</v>
      </c>
      <c r="H54" s="246">
        <v>10</v>
      </c>
      <c r="I54" s="246">
        <v>53</v>
      </c>
      <c r="J54" s="246">
        <v>42</v>
      </c>
      <c r="K54" s="246">
        <v>0</v>
      </c>
      <c r="L54" s="246">
        <v>0</v>
      </c>
      <c r="M54" s="246">
        <v>11</v>
      </c>
      <c r="N54" s="246">
        <v>0</v>
      </c>
      <c r="O54" s="246">
        <v>53</v>
      </c>
      <c r="P54" s="247">
        <v>111300</v>
      </c>
      <c r="Q54" s="247">
        <v>25175</v>
      </c>
      <c r="R54" s="247">
        <v>136475</v>
      </c>
    </row>
    <row r="55" spans="1:18" ht="15">
      <c r="A55" s="305"/>
      <c r="B55" s="246" t="s">
        <v>166</v>
      </c>
      <c r="C55" s="246">
        <v>17</v>
      </c>
      <c r="D55" s="246">
        <v>6</v>
      </c>
      <c r="E55" s="246">
        <v>23</v>
      </c>
      <c r="F55" s="246">
        <v>3</v>
      </c>
      <c r="G55" s="246">
        <v>14</v>
      </c>
      <c r="H55" s="246">
        <v>6</v>
      </c>
      <c r="I55" s="246">
        <v>23</v>
      </c>
      <c r="J55" s="246">
        <v>0</v>
      </c>
      <c r="K55" s="246">
        <v>0</v>
      </c>
      <c r="L55" s="246">
        <v>0</v>
      </c>
      <c r="M55" s="246">
        <v>23</v>
      </c>
      <c r="N55" s="246">
        <v>0</v>
      </c>
      <c r="O55" s="246">
        <v>23</v>
      </c>
      <c r="P55" s="247">
        <v>48300</v>
      </c>
      <c r="Q55" s="247">
        <v>10925</v>
      </c>
      <c r="R55" s="247">
        <v>59225</v>
      </c>
    </row>
    <row r="56" spans="1:18" ht="15">
      <c r="A56" s="305"/>
      <c r="B56" s="246" t="s">
        <v>167</v>
      </c>
      <c r="C56" s="246">
        <v>100</v>
      </c>
      <c r="D56" s="246">
        <v>1243</v>
      </c>
      <c r="E56" s="246">
        <v>1343</v>
      </c>
      <c r="F56" s="246">
        <v>358</v>
      </c>
      <c r="G56" s="246">
        <v>881</v>
      </c>
      <c r="H56" s="246">
        <v>104</v>
      </c>
      <c r="I56" s="246">
        <v>1343</v>
      </c>
      <c r="J56" s="246">
        <v>44</v>
      </c>
      <c r="K56" s="246">
        <v>0</v>
      </c>
      <c r="L56" s="246">
        <v>0</v>
      </c>
      <c r="M56" s="246">
        <v>1299</v>
      </c>
      <c r="N56" s="246">
        <v>0</v>
      </c>
      <c r="O56" s="246">
        <v>1343</v>
      </c>
      <c r="P56" s="247">
        <v>2820300</v>
      </c>
      <c r="Q56" s="247">
        <v>637925</v>
      </c>
      <c r="R56" s="247">
        <v>3458225</v>
      </c>
    </row>
    <row r="57" spans="1:18" ht="15">
      <c r="A57" s="305"/>
      <c r="B57" s="246" t="s">
        <v>101</v>
      </c>
      <c r="C57" s="246">
        <v>65</v>
      </c>
      <c r="D57" s="246">
        <v>95</v>
      </c>
      <c r="E57" s="246">
        <v>160</v>
      </c>
      <c r="F57" s="246">
        <v>37</v>
      </c>
      <c r="G57" s="246">
        <v>109</v>
      </c>
      <c r="H57" s="246">
        <v>14</v>
      </c>
      <c r="I57" s="246">
        <v>160</v>
      </c>
      <c r="J57" s="246">
        <v>159</v>
      </c>
      <c r="K57" s="246">
        <v>0</v>
      </c>
      <c r="L57" s="246">
        <v>0</v>
      </c>
      <c r="M57" s="246">
        <v>1</v>
      </c>
      <c r="N57" s="246">
        <v>0</v>
      </c>
      <c r="O57" s="246">
        <v>160</v>
      </c>
      <c r="P57" s="247">
        <v>336000</v>
      </c>
      <c r="Q57" s="247">
        <v>76000</v>
      </c>
      <c r="R57" s="247">
        <v>412000</v>
      </c>
    </row>
    <row r="58" spans="1:18" ht="15">
      <c r="A58" s="305"/>
      <c r="B58" s="246" t="s">
        <v>168</v>
      </c>
      <c r="C58" s="246">
        <v>2</v>
      </c>
      <c r="D58" s="246">
        <v>126</v>
      </c>
      <c r="E58" s="246">
        <v>128</v>
      </c>
      <c r="F58" s="246">
        <v>21</v>
      </c>
      <c r="G58" s="246">
        <v>100</v>
      </c>
      <c r="H58" s="246">
        <v>7</v>
      </c>
      <c r="I58" s="246">
        <v>128</v>
      </c>
      <c r="J58" s="246">
        <v>24</v>
      </c>
      <c r="K58" s="246">
        <v>0</v>
      </c>
      <c r="L58" s="246">
        <v>0</v>
      </c>
      <c r="M58" s="246">
        <v>104</v>
      </c>
      <c r="N58" s="246">
        <v>0</v>
      </c>
      <c r="O58" s="246">
        <v>128</v>
      </c>
      <c r="P58" s="247">
        <v>268800</v>
      </c>
      <c r="Q58" s="247">
        <v>60800</v>
      </c>
      <c r="R58" s="247">
        <v>329600</v>
      </c>
    </row>
    <row r="59" spans="1:18" ht="15">
      <c r="A59" s="305"/>
      <c r="B59" s="246" t="s">
        <v>99</v>
      </c>
      <c r="C59" s="246">
        <v>29</v>
      </c>
      <c r="D59" s="246">
        <v>159</v>
      </c>
      <c r="E59" s="246">
        <v>188</v>
      </c>
      <c r="F59" s="246">
        <v>35</v>
      </c>
      <c r="G59" s="246">
        <v>137</v>
      </c>
      <c r="H59" s="246">
        <v>16</v>
      </c>
      <c r="I59" s="246">
        <v>188</v>
      </c>
      <c r="J59" s="246">
        <v>1</v>
      </c>
      <c r="K59" s="246">
        <v>0</v>
      </c>
      <c r="L59" s="246">
        <v>0</v>
      </c>
      <c r="M59" s="246">
        <v>187</v>
      </c>
      <c r="N59" s="246">
        <v>0</v>
      </c>
      <c r="O59" s="246">
        <v>188</v>
      </c>
      <c r="P59" s="247">
        <v>394800</v>
      </c>
      <c r="Q59" s="247">
        <v>89300</v>
      </c>
      <c r="R59" s="247">
        <v>484100</v>
      </c>
    </row>
    <row r="60" spans="1:18" ht="15">
      <c r="A60" s="305"/>
      <c r="B60" s="246" t="s">
        <v>169</v>
      </c>
      <c r="C60" s="246">
        <v>14</v>
      </c>
      <c r="D60" s="246">
        <v>66</v>
      </c>
      <c r="E60" s="246">
        <v>80</v>
      </c>
      <c r="F60" s="246">
        <v>15</v>
      </c>
      <c r="G60" s="246">
        <v>60</v>
      </c>
      <c r="H60" s="246">
        <v>5</v>
      </c>
      <c r="I60" s="246">
        <v>80</v>
      </c>
      <c r="J60" s="246">
        <v>80</v>
      </c>
      <c r="K60" s="246">
        <v>0</v>
      </c>
      <c r="L60" s="246">
        <v>0</v>
      </c>
      <c r="M60" s="246">
        <v>0</v>
      </c>
      <c r="N60" s="246">
        <v>0</v>
      </c>
      <c r="O60" s="246">
        <v>80</v>
      </c>
      <c r="P60" s="247">
        <v>168000</v>
      </c>
      <c r="Q60" s="247">
        <v>38000</v>
      </c>
      <c r="R60" s="247">
        <v>206000</v>
      </c>
    </row>
    <row r="61" spans="1:18" ht="15">
      <c r="A61" s="305"/>
      <c r="B61" s="246" t="s">
        <v>170</v>
      </c>
      <c r="C61" s="246">
        <v>0</v>
      </c>
      <c r="D61" s="246">
        <v>12</v>
      </c>
      <c r="E61" s="246">
        <v>12</v>
      </c>
      <c r="F61" s="246">
        <v>4</v>
      </c>
      <c r="G61" s="246">
        <v>8</v>
      </c>
      <c r="H61" s="246">
        <v>0</v>
      </c>
      <c r="I61" s="246">
        <v>12</v>
      </c>
      <c r="J61" s="246">
        <v>0</v>
      </c>
      <c r="K61" s="246">
        <v>0</v>
      </c>
      <c r="L61" s="246">
        <v>0</v>
      </c>
      <c r="M61" s="246">
        <v>12</v>
      </c>
      <c r="N61" s="246">
        <v>0</v>
      </c>
      <c r="O61" s="246">
        <v>12</v>
      </c>
      <c r="P61" s="247">
        <v>25200</v>
      </c>
      <c r="Q61" s="247">
        <v>5700</v>
      </c>
      <c r="R61" s="247">
        <v>30900</v>
      </c>
    </row>
    <row r="62" spans="1:18" ht="15">
      <c r="A62" s="305"/>
      <c r="B62" s="246" t="s">
        <v>171</v>
      </c>
      <c r="C62" s="246">
        <v>91</v>
      </c>
      <c r="D62" s="246">
        <v>201</v>
      </c>
      <c r="E62" s="246">
        <v>292</v>
      </c>
      <c r="F62" s="246">
        <v>64</v>
      </c>
      <c r="G62" s="246">
        <v>184</v>
      </c>
      <c r="H62" s="246">
        <v>44</v>
      </c>
      <c r="I62" s="246">
        <v>292</v>
      </c>
      <c r="J62" s="246">
        <v>25</v>
      </c>
      <c r="K62" s="246">
        <v>0</v>
      </c>
      <c r="L62" s="246">
        <v>0</v>
      </c>
      <c r="M62" s="246">
        <v>267</v>
      </c>
      <c r="N62" s="246">
        <v>0</v>
      </c>
      <c r="O62" s="246">
        <v>292</v>
      </c>
      <c r="P62" s="247">
        <v>613200</v>
      </c>
      <c r="Q62" s="247">
        <v>138700</v>
      </c>
      <c r="R62" s="247">
        <v>751900</v>
      </c>
    </row>
    <row r="63" spans="1:18" ht="15">
      <c r="A63" s="305"/>
      <c r="B63" s="246" t="s">
        <v>172</v>
      </c>
      <c r="C63" s="246">
        <v>23</v>
      </c>
      <c r="D63" s="246">
        <v>115</v>
      </c>
      <c r="E63" s="246">
        <v>138</v>
      </c>
      <c r="F63" s="246">
        <v>29</v>
      </c>
      <c r="G63" s="246">
        <v>101</v>
      </c>
      <c r="H63" s="246">
        <v>8</v>
      </c>
      <c r="I63" s="246">
        <v>138</v>
      </c>
      <c r="J63" s="246">
        <v>14</v>
      </c>
      <c r="K63" s="246">
        <v>0</v>
      </c>
      <c r="L63" s="246">
        <v>0</v>
      </c>
      <c r="M63" s="246">
        <v>124</v>
      </c>
      <c r="N63" s="246">
        <v>0</v>
      </c>
      <c r="O63" s="246">
        <v>138</v>
      </c>
      <c r="P63" s="247">
        <v>289800</v>
      </c>
      <c r="Q63" s="247">
        <v>65550</v>
      </c>
      <c r="R63" s="247">
        <v>355350</v>
      </c>
    </row>
    <row r="64" spans="1:18" ht="15">
      <c r="A64" s="305"/>
      <c r="B64" s="246" t="s">
        <v>173</v>
      </c>
      <c r="C64" s="246">
        <v>5</v>
      </c>
      <c r="D64" s="246">
        <v>81</v>
      </c>
      <c r="E64" s="246">
        <v>86</v>
      </c>
      <c r="F64" s="246">
        <v>19</v>
      </c>
      <c r="G64" s="246">
        <v>63</v>
      </c>
      <c r="H64" s="246">
        <v>4</v>
      </c>
      <c r="I64" s="246">
        <v>86</v>
      </c>
      <c r="J64" s="246">
        <v>14</v>
      </c>
      <c r="K64" s="246">
        <v>0</v>
      </c>
      <c r="L64" s="246">
        <v>0</v>
      </c>
      <c r="M64" s="246">
        <v>72</v>
      </c>
      <c r="N64" s="246">
        <v>0</v>
      </c>
      <c r="O64" s="246">
        <v>86</v>
      </c>
      <c r="P64" s="247">
        <v>180600</v>
      </c>
      <c r="Q64" s="247">
        <v>40850</v>
      </c>
      <c r="R64" s="247">
        <v>221450</v>
      </c>
    </row>
    <row r="65" spans="1:18" ht="15">
      <c r="A65" s="305"/>
      <c r="B65" s="246" t="s">
        <v>174</v>
      </c>
      <c r="C65" s="246">
        <v>0</v>
      </c>
      <c r="D65" s="246">
        <v>55</v>
      </c>
      <c r="E65" s="246">
        <v>55</v>
      </c>
      <c r="F65" s="246">
        <v>13</v>
      </c>
      <c r="G65" s="246">
        <v>39</v>
      </c>
      <c r="H65" s="246">
        <v>3</v>
      </c>
      <c r="I65" s="246">
        <v>55</v>
      </c>
      <c r="J65" s="246">
        <v>54</v>
      </c>
      <c r="K65" s="246">
        <v>0</v>
      </c>
      <c r="L65" s="246">
        <v>0</v>
      </c>
      <c r="M65" s="246">
        <v>1</v>
      </c>
      <c r="N65" s="246">
        <v>0</v>
      </c>
      <c r="O65" s="246">
        <v>55</v>
      </c>
      <c r="P65" s="247">
        <v>115500</v>
      </c>
      <c r="Q65" s="247">
        <v>26125</v>
      </c>
      <c r="R65" s="247">
        <v>141625</v>
      </c>
    </row>
    <row r="66" spans="1:18" ht="15">
      <c r="A66" s="305"/>
      <c r="B66" s="246" t="s">
        <v>175</v>
      </c>
      <c r="C66" s="246">
        <v>18</v>
      </c>
      <c r="D66" s="246">
        <v>31</v>
      </c>
      <c r="E66" s="246">
        <v>49</v>
      </c>
      <c r="F66" s="246">
        <v>4</v>
      </c>
      <c r="G66" s="246">
        <v>38</v>
      </c>
      <c r="H66" s="246">
        <v>7</v>
      </c>
      <c r="I66" s="246">
        <v>49</v>
      </c>
      <c r="J66" s="246">
        <v>47</v>
      </c>
      <c r="K66" s="246">
        <v>0</v>
      </c>
      <c r="L66" s="246">
        <v>0</v>
      </c>
      <c r="M66" s="246">
        <v>2</v>
      </c>
      <c r="N66" s="246">
        <v>0</v>
      </c>
      <c r="O66" s="246">
        <v>49</v>
      </c>
      <c r="P66" s="247">
        <v>102900</v>
      </c>
      <c r="Q66" s="247">
        <v>23275</v>
      </c>
      <c r="R66" s="247">
        <v>126175</v>
      </c>
    </row>
    <row r="67" spans="1:18" ht="15">
      <c r="A67" s="305"/>
      <c r="B67" s="246" t="s">
        <v>176</v>
      </c>
      <c r="C67" s="246">
        <v>0</v>
      </c>
      <c r="D67" s="246">
        <v>19</v>
      </c>
      <c r="E67" s="246">
        <v>19</v>
      </c>
      <c r="F67" s="246">
        <v>4</v>
      </c>
      <c r="G67" s="246">
        <v>15</v>
      </c>
      <c r="H67" s="246">
        <v>0</v>
      </c>
      <c r="I67" s="246">
        <v>19</v>
      </c>
      <c r="J67" s="246">
        <v>19</v>
      </c>
      <c r="K67" s="246">
        <v>0</v>
      </c>
      <c r="L67" s="246">
        <v>0</v>
      </c>
      <c r="M67" s="246">
        <v>0</v>
      </c>
      <c r="N67" s="246">
        <v>0</v>
      </c>
      <c r="O67" s="246">
        <v>19</v>
      </c>
      <c r="P67" s="247">
        <v>39900</v>
      </c>
      <c r="Q67" s="247">
        <v>9025</v>
      </c>
      <c r="R67" s="247">
        <v>48925</v>
      </c>
    </row>
    <row r="68" spans="1:18" ht="15">
      <c r="A68" s="305"/>
      <c r="B68" s="246" t="s">
        <v>177</v>
      </c>
      <c r="C68" s="246">
        <v>3</v>
      </c>
      <c r="D68" s="246">
        <v>90</v>
      </c>
      <c r="E68" s="246">
        <v>93</v>
      </c>
      <c r="F68" s="246">
        <v>27</v>
      </c>
      <c r="G68" s="246">
        <v>64</v>
      </c>
      <c r="H68" s="246">
        <v>2</v>
      </c>
      <c r="I68" s="246">
        <v>93</v>
      </c>
      <c r="J68" s="246">
        <v>92</v>
      </c>
      <c r="K68" s="246">
        <v>0</v>
      </c>
      <c r="L68" s="246">
        <v>0</v>
      </c>
      <c r="M68" s="246">
        <v>1</v>
      </c>
      <c r="N68" s="246">
        <v>0</v>
      </c>
      <c r="O68" s="246">
        <v>93</v>
      </c>
      <c r="P68" s="247">
        <v>195300</v>
      </c>
      <c r="Q68" s="247">
        <v>44175</v>
      </c>
      <c r="R68" s="247">
        <v>239475</v>
      </c>
    </row>
    <row r="69" spans="1:18" ht="15">
      <c r="A69" s="305"/>
      <c r="B69" s="246" t="s">
        <v>102</v>
      </c>
      <c r="C69" s="246">
        <v>23</v>
      </c>
      <c r="D69" s="246">
        <v>5</v>
      </c>
      <c r="E69" s="246">
        <v>28</v>
      </c>
      <c r="F69" s="246">
        <v>7</v>
      </c>
      <c r="G69" s="246">
        <v>18</v>
      </c>
      <c r="H69" s="246">
        <v>3</v>
      </c>
      <c r="I69" s="246">
        <v>28</v>
      </c>
      <c r="J69" s="246">
        <v>27</v>
      </c>
      <c r="K69" s="246">
        <v>0</v>
      </c>
      <c r="L69" s="246">
        <v>0</v>
      </c>
      <c r="M69" s="246">
        <v>1</v>
      </c>
      <c r="N69" s="246">
        <v>0</v>
      </c>
      <c r="O69" s="246">
        <v>28</v>
      </c>
      <c r="P69" s="247">
        <v>58800</v>
      </c>
      <c r="Q69" s="247">
        <v>13300</v>
      </c>
      <c r="R69" s="247">
        <v>72100</v>
      </c>
    </row>
    <row r="70" spans="1:18" ht="25.5">
      <c r="A70" s="305"/>
      <c r="B70" s="246" t="s">
        <v>103</v>
      </c>
      <c r="C70" s="246">
        <v>1</v>
      </c>
      <c r="D70" s="246">
        <v>1</v>
      </c>
      <c r="E70" s="246">
        <v>2</v>
      </c>
      <c r="F70" s="246">
        <v>0</v>
      </c>
      <c r="G70" s="246">
        <v>2</v>
      </c>
      <c r="H70" s="246">
        <v>0</v>
      </c>
      <c r="I70" s="246">
        <v>2</v>
      </c>
      <c r="J70" s="246">
        <v>2</v>
      </c>
      <c r="K70" s="246">
        <v>0</v>
      </c>
      <c r="L70" s="246">
        <v>0</v>
      </c>
      <c r="M70" s="246">
        <v>0</v>
      </c>
      <c r="N70" s="246">
        <v>0</v>
      </c>
      <c r="O70" s="246">
        <v>2</v>
      </c>
      <c r="P70" s="247">
        <v>4200</v>
      </c>
      <c r="Q70" s="247">
        <v>950</v>
      </c>
      <c r="R70" s="247">
        <v>5150</v>
      </c>
    </row>
    <row r="71" spans="1:18" ht="15">
      <c r="A71" s="305"/>
      <c r="B71" s="246" t="s">
        <v>178</v>
      </c>
      <c r="C71" s="246">
        <v>1</v>
      </c>
      <c r="D71" s="246">
        <v>51</v>
      </c>
      <c r="E71" s="246">
        <v>52</v>
      </c>
      <c r="F71" s="246">
        <v>10</v>
      </c>
      <c r="G71" s="246">
        <v>40</v>
      </c>
      <c r="H71" s="246">
        <v>2</v>
      </c>
      <c r="I71" s="246">
        <v>52</v>
      </c>
      <c r="J71" s="246">
        <v>52</v>
      </c>
      <c r="K71" s="246">
        <v>0</v>
      </c>
      <c r="L71" s="246">
        <v>0</v>
      </c>
      <c r="M71" s="246">
        <v>0</v>
      </c>
      <c r="N71" s="246">
        <v>0</v>
      </c>
      <c r="O71" s="246">
        <v>52</v>
      </c>
      <c r="P71" s="247">
        <v>109200</v>
      </c>
      <c r="Q71" s="247">
        <v>24700</v>
      </c>
      <c r="R71" s="247">
        <v>133900</v>
      </c>
    </row>
    <row r="72" spans="1:18" ht="15">
      <c r="A72" s="305"/>
      <c r="B72" s="246" t="s">
        <v>179</v>
      </c>
      <c r="C72" s="246">
        <v>0</v>
      </c>
      <c r="D72" s="246">
        <v>11</v>
      </c>
      <c r="E72" s="246">
        <v>11</v>
      </c>
      <c r="F72" s="246">
        <v>1</v>
      </c>
      <c r="G72" s="246">
        <v>8</v>
      </c>
      <c r="H72" s="246">
        <v>2</v>
      </c>
      <c r="I72" s="246">
        <v>11</v>
      </c>
      <c r="J72" s="246">
        <v>11</v>
      </c>
      <c r="K72" s="246">
        <v>0</v>
      </c>
      <c r="L72" s="246">
        <v>0</v>
      </c>
      <c r="M72" s="246">
        <v>0</v>
      </c>
      <c r="N72" s="246">
        <v>0</v>
      </c>
      <c r="O72" s="246">
        <v>11</v>
      </c>
      <c r="P72" s="247">
        <v>23100</v>
      </c>
      <c r="Q72" s="247">
        <v>5225</v>
      </c>
      <c r="R72" s="247">
        <v>28325</v>
      </c>
    </row>
    <row r="73" spans="1:18" ht="15">
      <c r="A73" s="305"/>
      <c r="B73" s="246" t="s">
        <v>180</v>
      </c>
      <c r="C73" s="246">
        <v>17</v>
      </c>
      <c r="D73" s="246">
        <v>97</v>
      </c>
      <c r="E73" s="246">
        <v>114</v>
      </c>
      <c r="F73" s="246">
        <v>17</v>
      </c>
      <c r="G73" s="246">
        <v>92</v>
      </c>
      <c r="H73" s="246">
        <v>5</v>
      </c>
      <c r="I73" s="246">
        <v>114</v>
      </c>
      <c r="J73" s="246">
        <v>30</v>
      </c>
      <c r="K73" s="246">
        <v>0</v>
      </c>
      <c r="L73" s="246">
        <v>0</v>
      </c>
      <c r="M73" s="246">
        <v>84</v>
      </c>
      <c r="N73" s="246">
        <v>0</v>
      </c>
      <c r="O73" s="246">
        <v>114</v>
      </c>
      <c r="P73" s="247">
        <v>239400</v>
      </c>
      <c r="Q73" s="247">
        <v>54150</v>
      </c>
      <c r="R73" s="247">
        <v>293550</v>
      </c>
    </row>
    <row r="74" spans="1:18" ht="25.5">
      <c r="A74" s="305"/>
      <c r="B74" s="246" t="s">
        <v>104</v>
      </c>
      <c r="C74" s="246">
        <v>120</v>
      </c>
      <c r="D74" s="246">
        <v>210</v>
      </c>
      <c r="E74" s="246">
        <v>330</v>
      </c>
      <c r="F74" s="246">
        <v>70</v>
      </c>
      <c r="G74" s="246">
        <v>230</v>
      </c>
      <c r="H74" s="246">
        <v>30</v>
      </c>
      <c r="I74" s="246">
        <v>330</v>
      </c>
      <c r="J74" s="246">
        <v>302</v>
      </c>
      <c r="K74" s="246">
        <v>0</v>
      </c>
      <c r="L74" s="246">
        <v>0</v>
      </c>
      <c r="M74" s="246">
        <v>28</v>
      </c>
      <c r="N74" s="246">
        <v>0</v>
      </c>
      <c r="O74" s="246">
        <v>330</v>
      </c>
      <c r="P74" s="247">
        <v>693000</v>
      </c>
      <c r="Q74" s="247">
        <v>156750</v>
      </c>
      <c r="R74" s="247">
        <v>849750</v>
      </c>
    </row>
    <row r="75" spans="1:18" ht="15">
      <c r="A75" s="305" t="s">
        <v>181</v>
      </c>
      <c r="B75" s="246" t="s">
        <v>181</v>
      </c>
      <c r="C75" s="246">
        <v>48</v>
      </c>
      <c r="D75" s="246">
        <v>183</v>
      </c>
      <c r="E75" s="246">
        <v>231</v>
      </c>
      <c r="F75" s="246">
        <v>40</v>
      </c>
      <c r="G75" s="246">
        <v>165</v>
      </c>
      <c r="H75" s="246">
        <v>26</v>
      </c>
      <c r="I75" s="246">
        <v>231</v>
      </c>
      <c r="J75" s="246">
        <v>15</v>
      </c>
      <c r="K75" s="246">
        <v>156</v>
      </c>
      <c r="L75" s="246">
        <v>0</v>
      </c>
      <c r="M75" s="246">
        <v>60</v>
      </c>
      <c r="N75" s="246">
        <v>0</v>
      </c>
      <c r="O75" s="246">
        <v>231</v>
      </c>
      <c r="P75" s="247">
        <v>485100</v>
      </c>
      <c r="Q75" s="247">
        <v>109725</v>
      </c>
      <c r="R75" s="247">
        <v>594825</v>
      </c>
    </row>
    <row r="76" spans="1:18" ht="15">
      <c r="A76" s="305"/>
      <c r="B76" s="246" t="s">
        <v>182</v>
      </c>
      <c r="C76" s="246">
        <v>24</v>
      </c>
      <c r="D76" s="246">
        <v>10</v>
      </c>
      <c r="E76" s="246">
        <v>34</v>
      </c>
      <c r="F76" s="246">
        <v>4</v>
      </c>
      <c r="G76" s="246">
        <v>22</v>
      </c>
      <c r="H76" s="246">
        <v>8</v>
      </c>
      <c r="I76" s="246">
        <v>34</v>
      </c>
      <c r="J76" s="246">
        <v>1</v>
      </c>
      <c r="K76" s="246">
        <v>28</v>
      </c>
      <c r="L76" s="246">
        <v>0</v>
      </c>
      <c r="M76" s="246">
        <v>5</v>
      </c>
      <c r="N76" s="246">
        <v>0</v>
      </c>
      <c r="O76" s="246">
        <v>34</v>
      </c>
      <c r="P76" s="247">
        <v>71400</v>
      </c>
      <c r="Q76" s="247">
        <v>16150</v>
      </c>
      <c r="R76" s="247">
        <v>87550</v>
      </c>
    </row>
    <row r="77" spans="1:18" ht="15">
      <c r="A77" s="305"/>
      <c r="B77" s="246" t="s">
        <v>183</v>
      </c>
      <c r="C77" s="246">
        <v>4</v>
      </c>
      <c r="D77" s="246">
        <v>8</v>
      </c>
      <c r="E77" s="246">
        <v>12</v>
      </c>
      <c r="F77" s="246">
        <v>0</v>
      </c>
      <c r="G77" s="246">
        <v>7</v>
      </c>
      <c r="H77" s="246">
        <v>5</v>
      </c>
      <c r="I77" s="246">
        <v>12</v>
      </c>
      <c r="J77" s="246">
        <v>0</v>
      </c>
      <c r="K77" s="246">
        <v>11</v>
      </c>
      <c r="L77" s="246">
        <v>0</v>
      </c>
      <c r="M77" s="246">
        <v>1</v>
      </c>
      <c r="N77" s="246">
        <v>0</v>
      </c>
      <c r="O77" s="246">
        <v>12</v>
      </c>
      <c r="P77" s="247">
        <v>25200</v>
      </c>
      <c r="Q77" s="247">
        <v>5700</v>
      </c>
      <c r="R77" s="247">
        <v>30900</v>
      </c>
    </row>
    <row r="78" spans="1:18" ht="15">
      <c r="A78" s="305"/>
      <c r="B78" s="246" t="s">
        <v>184</v>
      </c>
      <c r="C78" s="246">
        <v>44</v>
      </c>
      <c r="D78" s="246">
        <v>21</v>
      </c>
      <c r="E78" s="246">
        <v>65</v>
      </c>
      <c r="F78" s="246">
        <v>7</v>
      </c>
      <c r="G78" s="246">
        <v>52</v>
      </c>
      <c r="H78" s="246">
        <v>6</v>
      </c>
      <c r="I78" s="246">
        <v>65</v>
      </c>
      <c r="J78" s="246">
        <v>3</v>
      </c>
      <c r="K78" s="246">
        <v>31</v>
      </c>
      <c r="L78" s="246">
        <v>0</v>
      </c>
      <c r="M78" s="246">
        <v>31</v>
      </c>
      <c r="N78" s="246">
        <v>0</v>
      </c>
      <c r="O78" s="246">
        <v>65</v>
      </c>
      <c r="P78" s="247">
        <v>136500</v>
      </c>
      <c r="Q78" s="247">
        <v>30875</v>
      </c>
      <c r="R78" s="247">
        <v>167375</v>
      </c>
    </row>
    <row r="79" spans="1:18" ht="15">
      <c r="A79" s="305" t="s">
        <v>185</v>
      </c>
      <c r="B79" s="246" t="s">
        <v>186</v>
      </c>
      <c r="C79" s="246">
        <v>7</v>
      </c>
      <c r="D79" s="246">
        <v>1</v>
      </c>
      <c r="E79" s="246">
        <v>8</v>
      </c>
      <c r="F79" s="246">
        <v>0</v>
      </c>
      <c r="G79" s="246">
        <v>6</v>
      </c>
      <c r="H79" s="246">
        <v>2</v>
      </c>
      <c r="I79" s="246">
        <v>8</v>
      </c>
      <c r="J79" s="246">
        <v>0</v>
      </c>
      <c r="K79" s="246">
        <v>0</v>
      </c>
      <c r="L79" s="246">
        <v>0</v>
      </c>
      <c r="M79" s="246">
        <v>8</v>
      </c>
      <c r="N79" s="246">
        <v>0</v>
      </c>
      <c r="O79" s="246">
        <v>8</v>
      </c>
      <c r="P79" s="247">
        <v>16800</v>
      </c>
      <c r="Q79" s="247">
        <v>3800</v>
      </c>
      <c r="R79" s="247">
        <v>20600</v>
      </c>
    </row>
    <row r="80" spans="1:18" ht="15">
      <c r="A80" s="305"/>
      <c r="B80" s="246" t="s">
        <v>187</v>
      </c>
      <c r="C80" s="246">
        <v>133</v>
      </c>
      <c r="D80" s="246">
        <v>31</v>
      </c>
      <c r="E80" s="246">
        <v>164</v>
      </c>
      <c r="F80" s="246">
        <v>5</v>
      </c>
      <c r="G80" s="246">
        <v>98</v>
      </c>
      <c r="H80" s="246">
        <v>61</v>
      </c>
      <c r="I80" s="246">
        <v>164</v>
      </c>
      <c r="J80" s="246">
        <v>1</v>
      </c>
      <c r="K80" s="246">
        <v>1</v>
      </c>
      <c r="L80" s="246">
        <v>0</v>
      </c>
      <c r="M80" s="246">
        <v>162</v>
      </c>
      <c r="N80" s="246">
        <v>0</v>
      </c>
      <c r="O80" s="246">
        <v>164</v>
      </c>
      <c r="P80" s="247">
        <v>344400</v>
      </c>
      <c r="Q80" s="247">
        <v>77900</v>
      </c>
      <c r="R80" s="247">
        <v>422300</v>
      </c>
    </row>
    <row r="81" spans="1:18" ht="15">
      <c r="A81" s="305"/>
      <c r="B81" s="246" t="s">
        <v>188</v>
      </c>
      <c r="C81" s="246">
        <v>9</v>
      </c>
      <c r="D81" s="246">
        <v>0</v>
      </c>
      <c r="E81" s="246">
        <v>9</v>
      </c>
      <c r="F81" s="246">
        <v>0</v>
      </c>
      <c r="G81" s="246">
        <v>5</v>
      </c>
      <c r="H81" s="246">
        <v>4</v>
      </c>
      <c r="I81" s="246">
        <v>9</v>
      </c>
      <c r="J81" s="246">
        <v>0</v>
      </c>
      <c r="K81" s="246">
        <v>0</v>
      </c>
      <c r="L81" s="246">
        <v>0</v>
      </c>
      <c r="M81" s="246">
        <v>9</v>
      </c>
      <c r="N81" s="246">
        <v>0</v>
      </c>
      <c r="O81" s="246">
        <v>9</v>
      </c>
      <c r="P81" s="247">
        <v>18900</v>
      </c>
      <c r="Q81" s="247">
        <v>4275</v>
      </c>
      <c r="R81" s="247">
        <v>23175</v>
      </c>
    </row>
    <row r="82" spans="1:18" ht="15">
      <c r="A82" s="305"/>
      <c r="B82" s="246" t="s">
        <v>189</v>
      </c>
      <c r="C82" s="246">
        <v>118</v>
      </c>
      <c r="D82" s="246">
        <v>51</v>
      </c>
      <c r="E82" s="246">
        <v>169</v>
      </c>
      <c r="F82" s="246">
        <v>18</v>
      </c>
      <c r="G82" s="246">
        <v>122</v>
      </c>
      <c r="H82" s="246">
        <v>29</v>
      </c>
      <c r="I82" s="246">
        <v>169</v>
      </c>
      <c r="J82" s="246">
        <v>0</v>
      </c>
      <c r="K82" s="246">
        <v>0</v>
      </c>
      <c r="L82" s="246">
        <v>0</v>
      </c>
      <c r="M82" s="246">
        <v>169</v>
      </c>
      <c r="N82" s="246">
        <v>0</v>
      </c>
      <c r="O82" s="246">
        <v>169</v>
      </c>
      <c r="P82" s="247">
        <v>354900</v>
      </c>
      <c r="Q82" s="247">
        <v>80275</v>
      </c>
      <c r="R82" s="247">
        <v>435175</v>
      </c>
    </row>
    <row r="83" spans="1:18" ht="15">
      <c r="A83" s="305"/>
      <c r="B83" s="246" t="s">
        <v>190</v>
      </c>
      <c r="C83" s="246">
        <v>19</v>
      </c>
      <c r="D83" s="246">
        <v>2</v>
      </c>
      <c r="E83" s="246">
        <v>21</v>
      </c>
      <c r="F83" s="246">
        <v>1</v>
      </c>
      <c r="G83" s="246">
        <v>13</v>
      </c>
      <c r="H83" s="246">
        <v>7</v>
      </c>
      <c r="I83" s="246">
        <v>21</v>
      </c>
      <c r="J83" s="246">
        <v>0</v>
      </c>
      <c r="K83" s="246">
        <v>0</v>
      </c>
      <c r="L83" s="246">
        <v>0</v>
      </c>
      <c r="M83" s="246">
        <v>21</v>
      </c>
      <c r="N83" s="246">
        <v>0</v>
      </c>
      <c r="O83" s="246">
        <v>21</v>
      </c>
      <c r="P83" s="247">
        <v>44100</v>
      </c>
      <c r="Q83" s="247">
        <v>9975</v>
      </c>
      <c r="R83" s="247">
        <v>54075</v>
      </c>
    </row>
    <row r="84" spans="1:18" ht="15">
      <c r="A84" s="305"/>
      <c r="B84" s="246" t="s">
        <v>191</v>
      </c>
      <c r="C84" s="246">
        <v>1</v>
      </c>
      <c r="D84" s="246">
        <v>0</v>
      </c>
      <c r="E84" s="246">
        <v>1</v>
      </c>
      <c r="F84" s="246">
        <v>0</v>
      </c>
      <c r="G84" s="246">
        <v>1</v>
      </c>
      <c r="H84" s="246">
        <v>0</v>
      </c>
      <c r="I84" s="246">
        <v>1</v>
      </c>
      <c r="J84" s="246">
        <v>0</v>
      </c>
      <c r="K84" s="246">
        <v>0</v>
      </c>
      <c r="L84" s="246">
        <v>0</v>
      </c>
      <c r="M84" s="246">
        <v>1</v>
      </c>
      <c r="N84" s="246">
        <v>0</v>
      </c>
      <c r="O84" s="246">
        <v>1</v>
      </c>
      <c r="P84" s="247">
        <v>2100</v>
      </c>
      <c r="Q84" s="247">
        <v>475</v>
      </c>
      <c r="R84" s="247">
        <v>2575</v>
      </c>
    </row>
    <row r="85" spans="1:18" ht="15">
      <c r="A85" s="305"/>
      <c r="B85" s="246" t="s">
        <v>185</v>
      </c>
      <c r="C85" s="246">
        <v>163</v>
      </c>
      <c r="D85" s="246">
        <v>167</v>
      </c>
      <c r="E85" s="246">
        <v>330</v>
      </c>
      <c r="F85" s="246">
        <v>49</v>
      </c>
      <c r="G85" s="246">
        <v>230</v>
      </c>
      <c r="H85" s="246">
        <v>51</v>
      </c>
      <c r="I85" s="246">
        <v>330</v>
      </c>
      <c r="J85" s="246">
        <v>2</v>
      </c>
      <c r="K85" s="246">
        <v>199</v>
      </c>
      <c r="L85" s="246">
        <v>0</v>
      </c>
      <c r="M85" s="246">
        <v>129</v>
      </c>
      <c r="N85" s="246">
        <v>0</v>
      </c>
      <c r="O85" s="246">
        <v>330</v>
      </c>
      <c r="P85" s="247">
        <v>693000</v>
      </c>
      <c r="Q85" s="247">
        <v>156750</v>
      </c>
      <c r="R85" s="247">
        <v>849750</v>
      </c>
    </row>
    <row r="86" spans="1:18" ht="15">
      <c r="A86" s="305"/>
      <c r="B86" s="246" t="s">
        <v>192</v>
      </c>
      <c r="C86" s="246">
        <v>31</v>
      </c>
      <c r="D86" s="246">
        <v>3</v>
      </c>
      <c r="E86" s="246">
        <v>34</v>
      </c>
      <c r="F86" s="246">
        <v>3</v>
      </c>
      <c r="G86" s="246">
        <v>20</v>
      </c>
      <c r="H86" s="246">
        <v>11</v>
      </c>
      <c r="I86" s="246">
        <v>34</v>
      </c>
      <c r="J86" s="246">
        <v>0</v>
      </c>
      <c r="K86" s="246">
        <v>0</v>
      </c>
      <c r="L86" s="246">
        <v>0</v>
      </c>
      <c r="M86" s="246">
        <v>34</v>
      </c>
      <c r="N86" s="246">
        <v>0</v>
      </c>
      <c r="O86" s="246">
        <v>34</v>
      </c>
      <c r="P86" s="247">
        <v>71400</v>
      </c>
      <c r="Q86" s="247">
        <v>16150</v>
      </c>
      <c r="R86" s="247">
        <v>87550</v>
      </c>
    </row>
    <row r="87" spans="1:18" ht="15">
      <c r="A87" s="305"/>
      <c r="B87" s="246" t="s">
        <v>193</v>
      </c>
      <c r="C87" s="246">
        <v>6</v>
      </c>
      <c r="D87" s="246">
        <v>3</v>
      </c>
      <c r="E87" s="246">
        <v>9</v>
      </c>
      <c r="F87" s="246">
        <v>1</v>
      </c>
      <c r="G87" s="246">
        <v>6</v>
      </c>
      <c r="H87" s="246">
        <v>2</v>
      </c>
      <c r="I87" s="246">
        <v>9</v>
      </c>
      <c r="J87" s="246">
        <v>0</v>
      </c>
      <c r="K87" s="246">
        <v>0</v>
      </c>
      <c r="L87" s="246">
        <v>0</v>
      </c>
      <c r="M87" s="246">
        <v>9</v>
      </c>
      <c r="N87" s="246">
        <v>0</v>
      </c>
      <c r="O87" s="246">
        <v>9</v>
      </c>
      <c r="P87" s="247">
        <v>18900</v>
      </c>
      <c r="Q87" s="247">
        <v>4275</v>
      </c>
      <c r="R87" s="247">
        <v>23175</v>
      </c>
    </row>
    <row r="88" spans="1:18" ht="15">
      <c r="A88" s="305"/>
      <c r="B88" s="246" t="s">
        <v>194</v>
      </c>
      <c r="C88" s="246">
        <v>120</v>
      </c>
      <c r="D88" s="246">
        <v>101</v>
      </c>
      <c r="E88" s="246">
        <v>221</v>
      </c>
      <c r="F88" s="246">
        <v>15</v>
      </c>
      <c r="G88" s="246">
        <v>157</v>
      </c>
      <c r="H88" s="246">
        <v>49</v>
      </c>
      <c r="I88" s="246">
        <v>221</v>
      </c>
      <c r="J88" s="246">
        <v>0</v>
      </c>
      <c r="K88" s="246">
        <v>25</v>
      </c>
      <c r="L88" s="246">
        <v>0</v>
      </c>
      <c r="M88" s="246">
        <v>196</v>
      </c>
      <c r="N88" s="246">
        <v>0</v>
      </c>
      <c r="O88" s="246">
        <v>221</v>
      </c>
      <c r="P88" s="247">
        <v>464100</v>
      </c>
      <c r="Q88" s="247">
        <v>104975</v>
      </c>
      <c r="R88" s="247">
        <v>569075</v>
      </c>
    </row>
    <row r="89" spans="1:18" ht="15">
      <c r="A89" s="305"/>
      <c r="B89" s="246" t="s">
        <v>195</v>
      </c>
      <c r="C89" s="246">
        <v>51</v>
      </c>
      <c r="D89" s="246">
        <v>12</v>
      </c>
      <c r="E89" s="246">
        <v>63</v>
      </c>
      <c r="F89" s="246">
        <v>3</v>
      </c>
      <c r="G89" s="246">
        <v>44</v>
      </c>
      <c r="H89" s="246">
        <v>16</v>
      </c>
      <c r="I89" s="246">
        <v>63</v>
      </c>
      <c r="J89" s="246">
        <v>0</v>
      </c>
      <c r="K89" s="246">
        <v>0</v>
      </c>
      <c r="L89" s="246">
        <v>0</v>
      </c>
      <c r="M89" s="246">
        <v>63</v>
      </c>
      <c r="N89" s="246">
        <v>0</v>
      </c>
      <c r="O89" s="246">
        <v>63</v>
      </c>
      <c r="P89" s="247">
        <v>132300</v>
      </c>
      <c r="Q89" s="247">
        <v>29925</v>
      </c>
      <c r="R89" s="247">
        <v>162225</v>
      </c>
    </row>
    <row r="90" spans="1:18" ht="15">
      <c r="A90" s="305"/>
      <c r="B90" s="246" t="s">
        <v>196</v>
      </c>
      <c r="C90" s="246">
        <v>17</v>
      </c>
      <c r="D90" s="246">
        <v>16</v>
      </c>
      <c r="E90" s="246">
        <v>33</v>
      </c>
      <c r="F90" s="246">
        <v>4</v>
      </c>
      <c r="G90" s="246">
        <v>24</v>
      </c>
      <c r="H90" s="246">
        <v>5</v>
      </c>
      <c r="I90" s="246">
        <v>33</v>
      </c>
      <c r="J90" s="246">
        <v>1</v>
      </c>
      <c r="K90" s="246">
        <v>28</v>
      </c>
      <c r="L90" s="246">
        <v>0</v>
      </c>
      <c r="M90" s="246">
        <v>4</v>
      </c>
      <c r="N90" s="246">
        <v>0</v>
      </c>
      <c r="O90" s="246">
        <v>33</v>
      </c>
      <c r="P90" s="247">
        <v>69300</v>
      </c>
      <c r="Q90" s="247">
        <v>15675</v>
      </c>
      <c r="R90" s="247">
        <v>84975</v>
      </c>
    </row>
    <row r="91" spans="1:18" ht="15">
      <c r="A91" s="305"/>
      <c r="B91" s="246" t="s">
        <v>197</v>
      </c>
      <c r="C91" s="246">
        <v>58</v>
      </c>
      <c r="D91" s="246">
        <v>21</v>
      </c>
      <c r="E91" s="246">
        <v>79</v>
      </c>
      <c r="F91" s="246">
        <v>7</v>
      </c>
      <c r="G91" s="246">
        <v>58</v>
      </c>
      <c r="H91" s="246">
        <v>14</v>
      </c>
      <c r="I91" s="246">
        <v>79</v>
      </c>
      <c r="J91" s="246">
        <v>0</v>
      </c>
      <c r="K91" s="246">
        <v>0</v>
      </c>
      <c r="L91" s="246">
        <v>0</v>
      </c>
      <c r="M91" s="246">
        <v>79</v>
      </c>
      <c r="N91" s="246">
        <v>0</v>
      </c>
      <c r="O91" s="246">
        <v>79</v>
      </c>
      <c r="P91" s="247">
        <v>165900</v>
      </c>
      <c r="Q91" s="247">
        <v>37525</v>
      </c>
      <c r="R91" s="247">
        <v>203425</v>
      </c>
    </row>
    <row r="92" spans="1:18" ht="15">
      <c r="A92" s="305" t="s">
        <v>198</v>
      </c>
      <c r="B92" s="246" t="s">
        <v>171</v>
      </c>
      <c r="C92" s="246">
        <v>2</v>
      </c>
      <c r="D92" s="246">
        <v>0</v>
      </c>
      <c r="E92" s="246">
        <v>2</v>
      </c>
      <c r="F92" s="246">
        <v>0</v>
      </c>
      <c r="G92" s="246">
        <v>1</v>
      </c>
      <c r="H92" s="246">
        <v>1</v>
      </c>
      <c r="I92" s="246">
        <v>2</v>
      </c>
      <c r="J92" s="246">
        <v>1</v>
      </c>
      <c r="K92" s="246">
        <v>0</v>
      </c>
      <c r="L92" s="246">
        <v>0</v>
      </c>
      <c r="M92" s="246">
        <v>1</v>
      </c>
      <c r="N92" s="246">
        <v>0</v>
      </c>
      <c r="O92" s="246">
        <v>2</v>
      </c>
      <c r="P92" s="247">
        <v>4200</v>
      </c>
      <c r="Q92" s="247">
        <v>950</v>
      </c>
      <c r="R92" s="247">
        <v>5150</v>
      </c>
    </row>
    <row r="93" spans="1:18" ht="15">
      <c r="A93" s="305"/>
      <c r="B93" s="246" t="s">
        <v>199</v>
      </c>
      <c r="C93" s="246">
        <v>1</v>
      </c>
      <c r="D93" s="246">
        <v>1</v>
      </c>
      <c r="E93" s="246">
        <v>2</v>
      </c>
      <c r="F93" s="246">
        <v>0</v>
      </c>
      <c r="G93" s="246">
        <v>1</v>
      </c>
      <c r="H93" s="246">
        <v>1</v>
      </c>
      <c r="I93" s="246">
        <v>2</v>
      </c>
      <c r="J93" s="246">
        <v>0</v>
      </c>
      <c r="K93" s="246">
        <v>0</v>
      </c>
      <c r="L93" s="246">
        <v>0</v>
      </c>
      <c r="M93" s="246">
        <v>2</v>
      </c>
      <c r="N93" s="246">
        <v>0</v>
      </c>
      <c r="O93" s="246">
        <v>2</v>
      </c>
      <c r="P93" s="247">
        <v>4200</v>
      </c>
      <c r="Q93" s="247">
        <v>950</v>
      </c>
      <c r="R93" s="247">
        <v>5150</v>
      </c>
    </row>
    <row r="94" spans="1:18" ht="15">
      <c r="A94" s="305"/>
      <c r="B94" s="246" t="s">
        <v>200</v>
      </c>
      <c r="C94" s="246">
        <v>1</v>
      </c>
      <c r="D94" s="246">
        <v>0</v>
      </c>
      <c r="E94" s="246">
        <v>1</v>
      </c>
      <c r="F94" s="246">
        <v>1</v>
      </c>
      <c r="G94" s="246">
        <v>0</v>
      </c>
      <c r="H94" s="246">
        <v>0</v>
      </c>
      <c r="I94" s="246">
        <v>1</v>
      </c>
      <c r="J94" s="246">
        <v>0</v>
      </c>
      <c r="K94" s="246">
        <v>0</v>
      </c>
      <c r="L94" s="246">
        <v>0</v>
      </c>
      <c r="M94" s="246">
        <v>1</v>
      </c>
      <c r="N94" s="246">
        <v>0</v>
      </c>
      <c r="O94" s="246">
        <v>1</v>
      </c>
      <c r="P94" s="247">
        <v>2100</v>
      </c>
      <c r="Q94" s="247">
        <v>475</v>
      </c>
      <c r="R94" s="247">
        <v>2575</v>
      </c>
    </row>
    <row r="95" spans="1:18" ht="15">
      <c r="A95" s="305"/>
      <c r="B95" s="246" t="s">
        <v>201</v>
      </c>
      <c r="C95" s="246">
        <v>1</v>
      </c>
      <c r="D95" s="246">
        <v>1</v>
      </c>
      <c r="E95" s="246">
        <v>2</v>
      </c>
      <c r="F95" s="246">
        <v>1</v>
      </c>
      <c r="G95" s="246">
        <v>0</v>
      </c>
      <c r="H95" s="246">
        <v>1</v>
      </c>
      <c r="I95" s="246">
        <v>2</v>
      </c>
      <c r="J95" s="246">
        <v>1</v>
      </c>
      <c r="K95" s="246">
        <v>0</v>
      </c>
      <c r="L95" s="246">
        <v>0</v>
      </c>
      <c r="M95" s="246">
        <v>1</v>
      </c>
      <c r="N95" s="246">
        <v>0</v>
      </c>
      <c r="O95" s="246">
        <v>2</v>
      </c>
      <c r="P95" s="247">
        <v>4200</v>
      </c>
      <c r="Q95" s="247">
        <v>950</v>
      </c>
      <c r="R95" s="247">
        <v>5150</v>
      </c>
    </row>
    <row r="96" spans="1:18" ht="15">
      <c r="A96" s="305"/>
      <c r="B96" s="246" t="s">
        <v>202</v>
      </c>
      <c r="C96" s="246">
        <v>27</v>
      </c>
      <c r="D96" s="246">
        <v>63</v>
      </c>
      <c r="E96" s="246">
        <v>90</v>
      </c>
      <c r="F96" s="246">
        <v>31</v>
      </c>
      <c r="G96" s="246">
        <v>53</v>
      </c>
      <c r="H96" s="246">
        <v>6</v>
      </c>
      <c r="I96" s="246">
        <v>90</v>
      </c>
      <c r="J96" s="246">
        <v>67</v>
      </c>
      <c r="K96" s="246">
        <v>0</v>
      </c>
      <c r="L96" s="246">
        <v>0</v>
      </c>
      <c r="M96" s="246">
        <v>23</v>
      </c>
      <c r="N96" s="246">
        <v>0</v>
      </c>
      <c r="O96" s="246">
        <v>90</v>
      </c>
      <c r="P96" s="247">
        <v>189000</v>
      </c>
      <c r="Q96" s="247">
        <v>42750</v>
      </c>
      <c r="R96" s="247">
        <v>231750</v>
      </c>
    </row>
    <row r="97" spans="1:18" ht="15">
      <c r="A97" s="305" t="s">
        <v>105</v>
      </c>
      <c r="B97" s="246" t="s">
        <v>203</v>
      </c>
      <c r="C97" s="246">
        <v>0</v>
      </c>
      <c r="D97" s="246">
        <v>1</v>
      </c>
      <c r="E97" s="246">
        <v>1</v>
      </c>
      <c r="F97" s="246">
        <v>0</v>
      </c>
      <c r="G97" s="246">
        <v>1</v>
      </c>
      <c r="H97" s="246">
        <v>0</v>
      </c>
      <c r="I97" s="246">
        <v>1</v>
      </c>
      <c r="J97" s="246">
        <v>1</v>
      </c>
      <c r="K97" s="246">
        <v>0</v>
      </c>
      <c r="L97" s="246">
        <v>0</v>
      </c>
      <c r="M97" s="246">
        <v>0</v>
      </c>
      <c r="N97" s="246">
        <v>0</v>
      </c>
      <c r="O97" s="246">
        <v>1</v>
      </c>
      <c r="P97" s="247">
        <v>2100</v>
      </c>
      <c r="Q97" s="247">
        <v>475</v>
      </c>
      <c r="R97" s="247">
        <v>2575</v>
      </c>
    </row>
    <row r="98" spans="1:18" ht="15">
      <c r="A98" s="305"/>
      <c r="B98" s="246" t="s">
        <v>204</v>
      </c>
      <c r="C98" s="246">
        <v>103</v>
      </c>
      <c r="D98" s="246">
        <v>185</v>
      </c>
      <c r="E98" s="246">
        <v>288</v>
      </c>
      <c r="F98" s="246">
        <v>41</v>
      </c>
      <c r="G98" s="246">
        <v>205</v>
      </c>
      <c r="H98" s="246">
        <v>42</v>
      </c>
      <c r="I98" s="246">
        <v>288</v>
      </c>
      <c r="J98" s="246">
        <v>23</v>
      </c>
      <c r="K98" s="246">
        <v>0</v>
      </c>
      <c r="L98" s="246">
        <v>0</v>
      </c>
      <c r="M98" s="246">
        <v>265</v>
      </c>
      <c r="N98" s="246">
        <v>0</v>
      </c>
      <c r="O98" s="246">
        <v>288</v>
      </c>
      <c r="P98" s="247">
        <v>604800</v>
      </c>
      <c r="Q98" s="247">
        <v>136800</v>
      </c>
      <c r="R98" s="247">
        <v>741600</v>
      </c>
    </row>
    <row r="99" spans="1:18" ht="15">
      <c r="A99" s="305"/>
      <c r="B99" s="246" t="s">
        <v>205</v>
      </c>
      <c r="C99" s="246">
        <v>1</v>
      </c>
      <c r="D99" s="246">
        <v>0</v>
      </c>
      <c r="E99" s="246">
        <v>1</v>
      </c>
      <c r="F99" s="246">
        <v>0</v>
      </c>
      <c r="G99" s="246">
        <v>0</v>
      </c>
      <c r="H99" s="246">
        <v>1</v>
      </c>
      <c r="I99" s="246">
        <v>1</v>
      </c>
      <c r="J99" s="246">
        <v>0</v>
      </c>
      <c r="K99" s="246">
        <v>0</v>
      </c>
      <c r="L99" s="246">
        <v>0</v>
      </c>
      <c r="M99" s="246">
        <v>1</v>
      </c>
      <c r="N99" s="246">
        <v>0</v>
      </c>
      <c r="O99" s="246">
        <v>1</v>
      </c>
      <c r="P99" s="247">
        <v>2100</v>
      </c>
      <c r="Q99" s="247">
        <v>475</v>
      </c>
      <c r="R99" s="247">
        <v>2575</v>
      </c>
    </row>
    <row r="100" spans="1:18" ht="25.5">
      <c r="A100" s="305"/>
      <c r="B100" s="246" t="s">
        <v>106</v>
      </c>
      <c r="C100" s="246">
        <v>0</v>
      </c>
      <c r="D100" s="246">
        <v>2</v>
      </c>
      <c r="E100" s="246">
        <v>2</v>
      </c>
      <c r="F100" s="246">
        <v>0</v>
      </c>
      <c r="G100" s="246">
        <v>2</v>
      </c>
      <c r="H100" s="246">
        <v>0</v>
      </c>
      <c r="I100" s="246">
        <v>2</v>
      </c>
      <c r="J100" s="246">
        <v>2</v>
      </c>
      <c r="K100" s="246">
        <v>0</v>
      </c>
      <c r="L100" s="246">
        <v>0</v>
      </c>
      <c r="M100" s="246">
        <v>0</v>
      </c>
      <c r="N100" s="246">
        <v>0</v>
      </c>
      <c r="O100" s="246">
        <v>2</v>
      </c>
      <c r="P100" s="247">
        <v>4200</v>
      </c>
      <c r="Q100" s="247">
        <v>950</v>
      </c>
      <c r="R100" s="247">
        <v>5150</v>
      </c>
    </row>
    <row r="101" spans="1:18" ht="15">
      <c r="A101" s="305"/>
      <c r="B101" s="246" t="s">
        <v>206</v>
      </c>
      <c r="C101" s="246">
        <v>0</v>
      </c>
      <c r="D101" s="246">
        <v>1</v>
      </c>
      <c r="E101" s="246">
        <v>1</v>
      </c>
      <c r="F101" s="246">
        <v>0</v>
      </c>
      <c r="G101" s="246">
        <v>1</v>
      </c>
      <c r="H101" s="246">
        <v>0</v>
      </c>
      <c r="I101" s="246">
        <v>1</v>
      </c>
      <c r="J101" s="246">
        <v>0</v>
      </c>
      <c r="K101" s="246">
        <v>0</v>
      </c>
      <c r="L101" s="246">
        <v>0</v>
      </c>
      <c r="M101" s="246">
        <v>1</v>
      </c>
      <c r="N101" s="246">
        <v>0</v>
      </c>
      <c r="O101" s="246">
        <v>1</v>
      </c>
      <c r="P101" s="247">
        <v>2100</v>
      </c>
      <c r="Q101" s="247">
        <v>475</v>
      </c>
      <c r="R101" s="247">
        <v>2575</v>
      </c>
    </row>
    <row r="102" spans="1:18" ht="15">
      <c r="A102" s="305"/>
      <c r="B102" s="246" t="s">
        <v>207</v>
      </c>
      <c r="C102" s="246">
        <v>1</v>
      </c>
      <c r="D102" s="246">
        <v>1</v>
      </c>
      <c r="E102" s="246">
        <v>2</v>
      </c>
      <c r="F102" s="246">
        <v>0</v>
      </c>
      <c r="G102" s="246">
        <v>2</v>
      </c>
      <c r="H102" s="246">
        <v>0</v>
      </c>
      <c r="I102" s="246">
        <v>2</v>
      </c>
      <c r="J102" s="246">
        <v>2</v>
      </c>
      <c r="K102" s="246">
        <v>0</v>
      </c>
      <c r="L102" s="246">
        <v>0</v>
      </c>
      <c r="M102" s="246">
        <v>0</v>
      </c>
      <c r="N102" s="246">
        <v>0</v>
      </c>
      <c r="O102" s="246">
        <v>2</v>
      </c>
      <c r="P102" s="247">
        <v>4200</v>
      </c>
      <c r="Q102" s="247">
        <v>950</v>
      </c>
      <c r="R102" s="247">
        <v>5150</v>
      </c>
    </row>
    <row r="103" spans="1:18" ht="15">
      <c r="A103" s="305"/>
      <c r="B103" s="246" t="s">
        <v>208</v>
      </c>
      <c r="C103" s="246">
        <v>1</v>
      </c>
      <c r="D103" s="246">
        <v>2</v>
      </c>
      <c r="E103" s="246">
        <v>3</v>
      </c>
      <c r="F103" s="246">
        <v>0</v>
      </c>
      <c r="G103" s="246">
        <v>2</v>
      </c>
      <c r="H103" s="246">
        <v>1</v>
      </c>
      <c r="I103" s="246">
        <v>3</v>
      </c>
      <c r="J103" s="246">
        <v>2</v>
      </c>
      <c r="K103" s="246">
        <v>0</v>
      </c>
      <c r="L103" s="246">
        <v>0</v>
      </c>
      <c r="M103" s="246">
        <v>1</v>
      </c>
      <c r="N103" s="246">
        <v>0</v>
      </c>
      <c r="O103" s="246">
        <v>3</v>
      </c>
      <c r="P103" s="247">
        <v>6300</v>
      </c>
      <c r="Q103" s="247">
        <v>1425</v>
      </c>
      <c r="R103" s="247">
        <v>7725</v>
      </c>
    </row>
    <row r="104" spans="1:18" ht="15">
      <c r="A104" s="305"/>
      <c r="B104" s="246" t="s">
        <v>209</v>
      </c>
      <c r="C104" s="246">
        <v>0</v>
      </c>
      <c r="D104" s="246">
        <v>15</v>
      </c>
      <c r="E104" s="246">
        <v>15</v>
      </c>
      <c r="F104" s="246">
        <v>2</v>
      </c>
      <c r="G104" s="246">
        <v>13</v>
      </c>
      <c r="H104" s="246">
        <v>0</v>
      </c>
      <c r="I104" s="246">
        <v>15</v>
      </c>
      <c r="J104" s="246">
        <v>4</v>
      </c>
      <c r="K104" s="246">
        <v>0</v>
      </c>
      <c r="L104" s="246">
        <v>0</v>
      </c>
      <c r="M104" s="246">
        <v>11</v>
      </c>
      <c r="N104" s="246">
        <v>0</v>
      </c>
      <c r="O104" s="246">
        <v>15</v>
      </c>
      <c r="P104" s="247">
        <v>31500</v>
      </c>
      <c r="Q104" s="247">
        <v>7125</v>
      </c>
      <c r="R104" s="247">
        <v>38625</v>
      </c>
    </row>
    <row r="105" spans="1:18" ht="15">
      <c r="A105" s="305"/>
      <c r="B105" s="246" t="s">
        <v>210</v>
      </c>
      <c r="C105" s="246">
        <v>7</v>
      </c>
      <c r="D105" s="246">
        <v>378</v>
      </c>
      <c r="E105" s="246">
        <v>385</v>
      </c>
      <c r="F105" s="246">
        <v>60</v>
      </c>
      <c r="G105" s="246">
        <v>306</v>
      </c>
      <c r="H105" s="246">
        <v>19</v>
      </c>
      <c r="I105" s="246">
        <v>385</v>
      </c>
      <c r="J105" s="246">
        <v>362</v>
      </c>
      <c r="K105" s="246">
        <v>0</v>
      </c>
      <c r="L105" s="246">
        <v>0</v>
      </c>
      <c r="M105" s="246">
        <v>23</v>
      </c>
      <c r="N105" s="246">
        <v>0</v>
      </c>
      <c r="O105" s="246">
        <v>385</v>
      </c>
      <c r="P105" s="247">
        <v>808500</v>
      </c>
      <c r="Q105" s="247">
        <v>182875</v>
      </c>
      <c r="R105" s="247">
        <v>991375</v>
      </c>
    </row>
    <row r="106" spans="1:18" ht="25.5" customHeight="1">
      <c r="A106" s="305"/>
      <c r="B106" s="246" t="s">
        <v>211</v>
      </c>
      <c r="C106" s="246">
        <v>0</v>
      </c>
      <c r="D106" s="246">
        <v>2</v>
      </c>
      <c r="E106" s="246">
        <v>2</v>
      </c>
      <c r="F106" s="246">
        <v>2</v>
      </c>
      <c r="G106" s="246">
        <v>0</v>
      </c>
      <c r="H106" s="246">
        <v>0</v>
      </c>
      <c r="I106" s="246">
        <v>2</v>
      </c>
      <c r="J106" s="246">
        <v>2</v>
      </c>
      <c r="K106" s="246">
        <v>0</v>
      </c>
      <c r="L106" s="246">
        <v>0</v>
      </c>
      <c r="M106" s="246">
        <v>0</v>
      </c>
      <c r="N106" s="246">
        <v>0</v>
      </c>
      <c r="O106" s="246">
        <v>2</v>
      </c>
      <c r="P106" s="247">
        <v>4200</v>
      </c>
      <c r="Q106" s="247">
        <v>950</v>
      </c>
      <c r="R106" s="247">
        <v>5150</v>
      </c>
    </row>
    <row r="107" spans="1:18" ht="32.25" customHeight="1">
      <c r="A107" s="305"/>
      <c r="B107" s="246" t="s">
        <v>212</v>
      </c>
      <c r="C107" s="246">
        <v>2</v>
      </c>
      <c r="D107" s="246">
        <v>6</v>
      </c>
      <c r="E107" s="246">
        <v>8</v>
      </c>
      <c r="F107" s="246">
        <v>2</v>
      </c>
      <c r="G107" s="246">
        <v>6</v>
      </c>
      <c r="H107" s="246">
        <v>0</v>
      </c>
      <c r="I107" s="246">
        <v>8</v>
      </c>
      <c r="J107" s="246">
        <v>8</v>
      </c>
      <c r="K107" s="246">
        <v>0</v>
      </c>
      <c r="L107" s="246">
        <v>0</v>
      </c>
      <c r="M107" s="246">
        <v>0</v>
      </c>
      <c r="N107" s="246">
        <v>0</v>
      </c>
      <c r="O107" s="246">
        <v>8</v>
      </c>
      <c r="P107" s="247">
        <v>16800</v>
      </c>
      <c r="Q107" s="247">
        <v>3800</v>
      </c>
      <c r="R107" s="247">
        <v>20600</v>
      </c>
    </row>
    <row r="108" spans="1:18" ht="15">
      <c r="A108" s="305"/>
      <c r="B108" s="246" t="s">
        <v>107</v>
      </c>
      <c r="C108" s="246">
        <v>11</v>
      </c>
      <c r="D108" s="246">
        <v>303</v>
      </c>
      <c r="E108" s="246">
        <v>314</v>
      </c>
      <c r="F108" s="246">
        <v>76</v>
      </c>
      <c r="G108" s="246">
        <v>226</v>
      </c>
      <c r="H108" s="246">
        <v>12</v>
      </c>
      <c r="I108" s="246">
        <v>314</v>
      </c>
      <c r="J108" s="246">
        <v>295</v>
      </c>
      <c r="K108" s="246">
        <v>0</v>
      </c>
      <c r="L108" s="246">
        <v>0</v>
      </c>
      <c r="M108" s="246">
        <v>19</v>
      </c>
      <c r="N108" s="246">
        <v>0</v>
      </c>
      <c r="O108" s="246">
        <v>314</v>
      </c>
      <c r="P108" s="247">
        <v>659400</v>
      </c>
      <c r="Q108" s="247">
        <v>149150</v>
      </c>
      <c r="R108" s="247">
        <v>808550</v>
      </c>
    </row>
    <row r="109" spans="1:18" ht="15">
      <c r="A109" s="305" t="s">
        <v>213</v>
      </c>
      <c r="B109" s="246" t="s">
        <v>214</v>
      </c>
      <c r="C109" s="246">
        <v>36</v>
      </c>
      <c r="D109" s="246">
        <v>80</v>
      </c>
      <c r="E109" s="246">
        <v>116</v>
      </c>
      <c r="F109" s="246">
        <v>12</v>
      </c>
      <c r="G109" s="246">
        <v>89</v>
      </c>
      <c r="H109" s="246">
        <v>15</v>
      </c>
      <c r="I109" s="246">
        <v>116</v>
      </c>
      <c r="J109" s="246">
        <v>2</v>
      </c>
      <c r="K109" s="246">
        <v>0</v>
      </c>
      <c r="L109" s="246">
        <v>0</v>
      </c>
      <c r="M109" s="246">
        <v>114</v>
      </c>
      <c r="N109" s="246">
        <v>0</v>
      </c>
      <c r="O109" s="246">
        <v>116</v>
      </c>
      <c r="P109" s="247">
        <v>243600</v>
      </c>
      <c r="Q109" s="247">
        <v>55100</v>
      </c>
      <c r="R109" s="247">
        <v>298700</v>
      </c>
    </row>
    <row r="110" spans="1:18" ht="15">
      <c r="A110" s="305"/>
      <c r="B110" s="246" t="s">
        <v>215</v>
      </c>
      <c r="C110" s="246">
        <v>49</v>
      </c>
      <c r="D110" s="246">
        <v>248</v>
      </c>
      <c r="E110" s="246">
        <v>297</v>
      </c>
      <c r="F110" s="246">
        <v>38</v>
      </c>
      <c r="G110" s="246">
        <v>206</v>
      </c>
      <c r="H110" s="246">
        <v>53</v>
      </c>
      <c r="I110" s="246">
        <v>297</v>
      </c>
      <c r="J110" s="246">
        <v>244</v>
      </c>
      <c r="K110" s="246">
        <v>0</v>
      </c>
      <c r="L110" s="246">
        <v>0</v>
      </c>
      <c r="M110" s="246">
        <v>53</v>
      </c>
      <c r="N110" s="246">
        <v>0</v>
      </c>
      <c r="O110" s="246">
        <v>297</v>
      </c>
      <c r="P110" s="247">
        <v>623700</v>
      </c>
      <c r="Q110" s="247">
        <v>141075</v>
      </c>
      <c r="R110" s="247">
        <v>764775</v>
      </c>
    </row>
    <row r="111" spans="1:18" ht="15">
      <c r="A111" s="305"/>
      <c r="B111" s="246" t="s">
        <v>213</v>
      </c>
      <c r="C111" s="246">
        <v>23</v>
      </c>
      <c r="D111" s="246">
        <v>49</v>
      </c>
      <c r="E111" s="246">
        <v>72</v>
      </c>
      <c r="F111" s="246">
        <v>17</v>
      </c>
      <c r="G111" s="246">
        <v>54</v>
      </c>
      <c r="H111" s="246">
        <v>1</v>
      </c>
      <c r="I111" s="246">
        <v>72</v>
      </c>
      <c r="J111" s="246">
        <v>5</v>
      </c>
      <c r="K111" s="246">
        <v>0</v>
      </c>
      <c r="L111" s="246">
        <v>0</v>
      </c>
      <c r="M111" s="246">
        <v>67</v>
      </c>
      <c r="N111" s="246">
        <v>0</v>
      </c>
      <c r="O111" s="246">
        <v>72</v>
      </c>
      <c r="P111" s="247">
        <v>151200</v>
      </c>
      <c r="Q111" s="247">
        <v>34200</v>
      </c>
      <c r="R111" s="247">
        <v>185400</v>
      </c>
    </row>
    <row r="112" spans="1:18" ht="28.5" customHeight="1">
      <c r="A112" s="305"/>
      <c r="B112" s="246" t="s">
        <v>216</v>
      </c>
      <c r="C112" s="246">
        <v>17</v>
      </c>
      <c r="D112" s="246">
        <v>25</v>
      </c>
      <c r="E112" s="246">
        <v>42</v>
      </c>
      <c r="F112" s="246">
        <v>7</v>
      </c>
      <c r="G112" s="246">
        <v>31</v>
      </c>
      <c r="H112" s="246">
        <v>4</v>
      </c>
      <c r="I112" s="246">
        <v>42</v>
      </c>
      <c r="J112" s="246">
        <v>1</v>
      </c>
      <c r="K112" s="246">
        <v>0</v>
      </c>
      <c r="L112" s="246">
        <v>0</v>
      </c>
      <c r="M112" s="246">
        <v>41</v>
      </c>
      <c r="N112" s="246">
        <v>0</v>
      </c>
      <c r="O112" s="246">
        <v>42</v>
      </c>
      <c r="P112" s="247">
        <v>88200</v>
      </c>
      <c r="Q112" s="247">
        <v>19950</v>
      </c>
      <c r="R112" s="247">
        <v>108150</v>
      </c>
    </row>
    <row r="113" spans="1:18" ht="15">
      <c r="A113" s="305"/>
      <c r="B113" s="246" t="s">
        <v>217</v>
      </c>
      <c r="C113" s="246">
        <v>10</v>
      </c>
      <c r="D113" s="246">
        <v>42</v>
      </c>
      <c r="E113" s="246">
        <v>52</v>
      </c>
      <c r="F113" s="246">
        <v>5</v>
      </c>
      <c r="G113" s="246">
        <v>32</v>
      </c>
      <c r="H113" s="246">
        <v>15</v>
      </c>
      <c r="I113" s="246">
        <v>52</v>
      </c>
      <c r="J113" s="246">
        <v>7</v>
      </c>
      <c r="K113" s="246">
        <v>0</v>
      </c>
      <c r="L113" s="246">
        <v>0</v>
      </c>
      <c r="M113" s="246">
        <v>45</v>
      </c>
      <c r="N113" s="246">
        <v>0</v>
      </c>
      <c r="O113" s="246">
        <v>52</v>
      </c>
      <c r="P113" s="247">
        <v>109200</v>
      </c>
      <c r="Q113" s="247">
        <v>24700</v>
      </c>
      <c r="R113" s="247">
        <v>133900</v>
      </c>
    </row>
    <row r="114" spans="1:18" ht="27.75" customHeight="1">
      <c r="A114" s="305"/>
      <c r="B114" s="246" t="s">
        <v>218</v>
      </c>
      <c r="C114" s="246">
        <v>1</v>
      </c>
      <c r="D114" s="246">
        <v>21</v>
      </c>
      <c r="E114" s="246">
        <v>22</v>
      </c>
      <c r="F114" s="246">
        <v>1</v>
      </c>
      <c r="G114" s="246">
        <v>20</v>
      </c>
      <c r="H114" s="246">
        <v>1</v>
      </c>
      <c r="I114" s="246">
        <v>22</v>
      </c>
      <c r="J114" s="246">
        <v>0</v>
      </c>
      <c r="K114" s="246">
        <v>0</v>
      </c>
      <c r="L114" s="246">
        <v>0</v>
      </c>
      <c r="M114" s="246">
        <v>22</v>
      </c>
      <c r="N114" s="246">
        <v>0</v>
      </c>
      <c r="O114" s="246">
        <v>22</v>
      </c>
      <c r="P114" s="247">
        <v>46200</v>
      </c>
      <c r="Q114" s="247">
        <v>10450</v>
      </c>
      <c r="R114" s="247">
        <v>56650</v>
      </c>
    </row>
    <row r="115" spans="1:18" ht="15">
      <c r="A115" s="305"/>
      <c r="B115" s="246" t="s">
        <v>219</v>
      </c>
      <c r="C115" s="246">
        <v>93</v>
      </c>
      <c r="D115" s="246">
        <v>5</v>
      </c>
      <c r="E115" s="246">
        <v>98</v>
      </c>
      <c r="F115" s="246">
        <v>5</v>
      </c>
      <c r="G115" s="246">
        <v>71</v>
      </c>
      <c r="H115" s="246">
        <v>22</v>
      </c>
      <c r="I115" s="246">
        <v>98</v>
      </c>
      <c r="J115" s="246">
        <v>96</v>
      </c>
      <c r="K115" s="246">
        <v>0</v>
      </c>
      <c r="L115" s="246">
        <v>0</v>
      </c>
      <c r="M115" s="246">
        <v>2</v>
      </c>
      <c r="N115" s="246">
        <v>0</v>
      </c>
      <c r="O115" s="246">
        <v>98</v>
      </c>
      <c r="P115" s="247">
        <v>205800</v>
      </c>
      <c r="Q115" s="247">
        <v>46550</v>
      </c>
      <c r="R115" s="247">
        <v>252350</v>
      </c>
    </row>
    <row r="116" spans="1:18" ht="15">
      <c r="A116" s="305"/>
      <c r="B116" s="246" t="s">
        <v>220</v>
      </c>
      <c r="C116" s="246">
        <v>0</v>
      </c>
      <c r="D116" s="246">
        <v>2</v>
      </c>
      <c r="E116" s="246">
        <v>2</v>
      </c>
      <c r="F116" s="246">
        <v>1</v>
      </c>
      <c r="G116" s="246">
        <v>1</v>
      </c>
      <c r="H116" s="246">
        <v>0</v>
      </c>
      <c r="I116" s="246">
        <v>2</v>
      </c>
      <c r="J116" s="246">
        <v>0</v>
      </c>
      <c r="K116" s="246">
        <v>0</v>
      </c>
      <c r="L116" s="246">
        <v>0</v>
      </c>
      <c r="M116" s="246">
        <v>2</v>
      </c>
      <c r="N116" s="246">
        <v>0</v>
      </c>
      <c r="O116" s="246">
        <v>2</v>
      </c>
      <c r="P116" s="247">
        <v>4200</v>
      </c>
      <c r="Q116" s="247">
        <v>950</v>
      </c>
      <c r="R116" s="247">
        <v>5150</v>
      </c>
    </row>
    <row r="117" spans="1:18" ht="15">
      <c r="A117" s="305" t="s">
        <v>221</v>
      </c>
      <c r="B117" s="246" t="s">
        <v>222</v>
      </c>
      <c r="C117" s="246">
        <v>1</v>
      </c>
      <c r="D117" s="246">
        <v>7</v>
      </c>
      <c r="E117" s="246">
        <v>8</v>
      </c>
      <c r="F117" s="246">
        <v>1</v>
      </c>
      <c r="G117" s="246">
        <v>6</v>
      </c>
      <c r="H117" s="246">
        <v>1</v>
      </c>
      <c r="I117" s="246">
        <v>8</v>
      </c>
      <c r="J117" s="246">
        <v>5</v>
      </c>
      <c r="K117" s="246">
        <v>0</v>
      </c>
      <c r="L117" s="246">
        <v>0</v>
      </c>
      <c r="M117" s="246">
        <v>3</v>
      </c>
      <c r="N117" s="246">
        <v>0</v>
      </c>
      <c r="O117" s="246">
        <v>8</v>
      </c>
      <c r="P117" s="247">
        <v>16800</v>
      </c>
      <c r="Q117" s="247">
        <v>3800</v>
      </c>
      <c r="R117" s="247">
        <v>20600</v>
      </c>
    </row>
    <row r="118" spans="1:18" ht="15">
      <c r="A118" s="305"/>
      <c r="B118" s="246" t="s">
        <v>223</v>
      </c>
      <c r="C118" s="246">
        <v>0</v>
      </c>
      <c r="D118" s="246">
        <v>2</v>
      </c>
      <c r="E118" s="246">
        <v>2</v>
      </c>
      <c r="F118" s="246">
        <v>2</v>
      </c>
      <c r="G118" s="246">
        <v>0</v>
      </c>
      <c r="H118" s="246">
        <v>0</v>
      </c>
      <c r="I118" s="246">
        <v>2</v>
      </c>
      <c r="J118" s="246">
        <v>2</v>
      </c>
      <c r="K118" s="246">
        <v>0</v>
      </c>
      <c r="L118" s="246">
        <v>0</v>
      </c>
      <c r="M118" s="246">
        <v>0</v>
      </c>
      <c r="N118" s="246">
        <v>0</v>
      </c>
      <c r="O118" s="246">
        <v>2</v>
      </c>
      <c r="P118" s="247">
        <v>4200</v>
      </c>
      <c r="Q118" s="247">
        <v>950</v>
      </c>
      <c r="R118" s="247">
        <v>5150</v>
      </c>
    </row>
    <row r="119" spans="1:18" ht="15">
      <c r="A119" s="305"/>
      <c r="B119" s="246" t="s">
        <v>224</v>
      </c>
      <c r="C119" s="246">
        <v>1</v>
      </c>
      <c r="D119" s="246">
        <v>33</v>
      </c>
      <c r="E119" s="246">
        <v>34</v>
      </c>
      <c r="F119" s="246">
        <v>6</v>
      </c>
      <c r="G119" s="246">
        <v>25</v>
      </c>
      <c r="H119" s="246">
        <v>3</v>
      </c>
      <c r="I119" s="246">
        <v>34</v>
      </c>
      <c r="J119" s="246">
        <v>9</v>
      </c>
      <c r="K119" s="246">
        <v>0</v>
      </c>
      <c r="L119" s="246">
        <v>0</v>
      </c>
      <c r="M119" s="246">
        <v>25</v>
      </c>
      <c r="N119" s="246">
        <v>0</v>
      </c>
      <c r="O119" s="246">
        <v>34</v>
      </c>
      <c r="P119" s="247">
        <v>71400</v>
      </c>
      <c r="Q119" s="247">
        <v>16150</v>
      </c>
      <c r="R119" s="247">
        <v>87550</v>
      </c>
    </row>
    <row r="120" spans="1:18" ht="15">
      <c r="A120" s="305"/>
      <c r="B120" s="246" t="s">
        <v>225</v>
      </c>
      <c r="C120" s="246">
        <v>0</v>
      </c>
      <c r="D120" s="246">
        <v>1</v>
      </c>
      <c r="E120" s="246">
        <v>1</v>
      </c>
      <c r="F120" s="246">
        <v>1</v>
      </c>
      <c r="G120" s="246">
        <v>0</v>
      </c>
      <c r="H120" s="246">
        <v>0</v>
      </c>
      <c r="I120" s="246">
        <v>1</v>
      </c>
      <c r="J120" s="246">
        <v>0</v>
      </c>
      <c r="K120" s="246">
        <v>0</v>
      </c>
      <c r="L120" s="246">
        <v>0</v>
      </c>
      <c r="M120" s="246">
        <v>1</v>
      </c>
      <c r="N120" s="246">
        <v>0</v>
      </c>
      <c r="O120" s="246">
        <v>1</v>
      </c>
      <c r="P120" s="247">
        <v>2100</v>
      </c>
      <c r="Q120" s="247">
        <v>475</v>
      </c>
      <c r="R120" s="247">
        <v>2575</v>
      </c>
    </row>
    <row r="121" spans="1:18" ht="15">
      <c r="A121" s="305"/>
      <c r="B121" s="246" t="s">
        <v>226</v>
      </c>
      <c r="C121" s="246">
        <v>0</v>
      </c>
      <c r="D121" s="246">
        <v>1</v>
      </c>
      <c r="E121" s="246">
        <v>1</v>
      </c>
      <c r="F121" s="246">
        <v>0</v>
      </c>
      <c r="G121" s="246">
        <v>1</v>
      </c>
      <c r="H121" s="246">
        <v>0</v>
      </c>
      <c r="I121" s="246">
        <v>1</v>
      </c>
      <c r="J121" s="246">
        <v>1</v>
      </c>
      <c r="K121" s="246">
        <v>0</v>
      </c>
      <c r="L121" s="246">
        <v>0</v>
      </c>
      <c r="M121" s="246">
        <v>0</v>
      </c>
      <c r="N121" s="246">
        <v>0</v>
      </c>
      <c r="O121" s="246">
        <v>1</v>
      </c>
      <c r="P121" s="247">
        <v>2100</v>
      </c>
      <c r="Q121" s="247">
        <v>475</v>
      </c>
      <c r="R121" s="247">
        <v>2575</v>
      </c>
    </row>
    <row r="122" spans="1:18" ht="33" customHeight="1">
      <c r="A122" s="305"/>
      <c r="B122" s="246" t="s">
        <v>227</v>
      </c>
      <c r="C122" s="246">
        <v>0</v>
      </c>
      <c r="D122" s="246">
        <v>16</v>
      </c>
      <c r="E122" s="246">
        <v>16</v>
      </c>
      <c r="F122" s="246">
        <v>1</v>
      </c>
      <c r="G122" s="246">
        <v>12</v>
      </c>
      <c r="H122" s="246">
        <v>3</v>
      </c>
      <c r="I122" s="246">
        <v>16</v>
      </c>
      <c r="J122" s="246">
        <v>15</v>
      </c>
      <c r="K122" s="246">
        <v>0</v>
      </c>
      <c r="L122" s="246">
        <v>0</v>
      </c>
      <c r="M122" s="246">
        <v>1</v>
      </c>
      <c r="N122" s="246">
        <v>0</v>
      </c>
      <c r="O122" s="246">
        <v>16</v>
      </c>
      <c r="P122" s="247">
        <v>33600</v>
      </c>
      <c r="Q122" s="247">
        <v>7600</v>
      </c>
      <c r="R122" s="247">
        <v>41200</v>
      </c>
    </row>
    <row r="123" spans="1:18" ht="15">
      <c r="A123" s="305"/>
      <c r="B123" s="246" t="s">
        <v>228</v>
      </c>
      <c r="C123" s="246">
        <v>50</v>
      </c>
      <c r="D123" s="246">
        <v>202</v>
      </c>
      <c r="E123" s="246">
        <v>252</v>
      </c>
      <c r="F123" s="246">
        <v>27</v>
      </c>
      <c r="G123" s="246">
        <v>185</v>
      </c>
      <c r="H123" s="246">
        <v>40</v>
      </c>
      <c r="I123" s="246">
        <v>252</v>
      </c>
      <c r="J123" s="246">
        <v>252</v>
      </c>
      <c r="K123" s="246">
        <v>0</v>
      </c>
      <c r="L123" s="246">
        <v>0</v>
      </c>
      <c r="M123" s="246">
        <v>0</v>
      </c>
      <c r="N123" s="246">
        <v>0</v>
      </c>
      <c r="O123" s="246">
        <v>252</v>
      </c>
      <c r="P123" s="247">
        <v>529200</v>
      </c>
      <c r="Q123" s="247">
        <v>119700</v>
      </c>
      <c r="R123" s="247">
        <v>648900</v>
      </c>
    </row>
    <row r="124" spans="1:18" ht="15">
      <c r="A124" s="305" t="s">
        <v>108</v>
      </c>
      <c r="B124" s="246" t="s">
        <v>229</v>
      </c>
      <c r="C124" s="246">
        <v>7</v>
      </c>
      <c r="D124" s="246">
        <v>2</v>
      </c>
      <c r="E124" s="246">
        <v>9</v>
      </c>
      <c r="F124" s="246">
        <v>0</v>
      </c>
      <c r="G124" s="246">
        <v>5</v>
      </c>
      <c r="H124" s="246">
        <v>4</v>
      </c>
      <c r="I124" s="246">
        <v>9</v>
      </c>
      <c r="J124" s="246">
        <v>1</v>
      </c>
      <c r="K124" s="246">
        <v>0</v>
      </c>
      <c r="L124" s="246">
        <v>0</v>
      </c>
      <c r="M124" s="246">
        <v>8</v>
      </c>
      <c r="N124" s="246">
        <v>0</v>
      </c>
      <c r="O124" s="246">
        <v>9</v>
      </c>
      <c r="P124" s="247">
        <v>18900</v>
      </c>
      <c r="Q124" s="247">
        <v>4275</v>
      </c>
      <c r="R124" s="247">
        <v>23175</v>
      </c>
    </row>
    <row r="125" spans="1:18" ht="15">
      <c r="A125" s="305"/>
      <c r="B125" s="246" t="s">
        <v>230</v>
      </c>
      <c r="C125" s="246">
        <v>1</v>
      </c>
      <c r="D125" s="246">
        <v>0</v>
      </c>
      <c r="E125" s="246">
        <v>1</v>
      </c>
      <c r="F125" s="246">
        <v>0</v>
      </c>
      <c r="G125" s="246">
        <v>1</v>
      </c>
      <c r="H125" s="246">
        <v>0</v>
      </c>
      <c r="I125" s="246">
        <v>1</v>
      </c>
      <c r="J125" s="246">
        <v>0</v>
      </c>
      <c r="K125" s="246">
        <v>0</v>
      </c>
      <c r="L125" s="246">
        <v>0</v>
      </c>
      <c r="M125" s="246">
        <v>1</v>
      </c>
      <c r="N125" s="246">
        <v>0</v>
      </c>
      <c r="O125" s="246">
        <v>1</v>
      </c>
      <c r="P125" s="247">
        <v>2100</v>
      </c>
      <c r="Q125" s="247">
        <v>475</v>
      </c>
      <c r="R125" s="247">
        <v>2575</v>
      </c>
    </row>
    <row r="126" spans="1:18" ht="15">
      <c r="A126" s="305"/>
      <c r="B126" s="246" t="s">
        <v>231</v>
      </c>
      <c r="C126" s="246">
        <v>13</v>
      </c>
      <c r="D126" s="246">
        <v>63</v>
      </c>
      <c r="E126" s="246">
        <v>76</v>
      </c>
      <c r="F126" s="246">
        <v>12</v>
      </c>
      <c r="G126" s="246">
        <v>50</v>
      </c>
      <c r="H126" s="246">
        <v>14</v>
      </c>
      <c r="I126" s="246">
        <v>76</v>
      </c>
      <c r="J126" s="246">
        <v>4</v>
      </c>
      <c r="K126" s="246">
        <v>0</v>
      </c>
      <c r="L126" s="246">
        <v>0</v>
      </c>
      <c r="M126" s="246">
        <v>72</v>
      </c>
      <c r="N126" s="246">
        <v>0</v>
      </c>
      <c r="O126" s="246">
        <v>76</v>
      </c>
      <c r="P126" s="247">
        <v>159600</v>
      </c>
      <c r="Q126" s="247">
        <v>36100</v>
      </c>
      <c r="R126" s="247">
        <v>195700</v>
      </c>
    </row>
    <row r="127" spans="1:18" ht="25.5">
      <c r="A127" s="305"/>
      <c r="B127" s="246" t="s">
        <v>232</v>
      </c>
      <c r="C127" s="246">
        <v>2</v>
      </c>
      <c r="D127" s="246">
        <v>0</v>
      </c>
      <c r="E127" s="246">
        <v>2</v>
      </c>
      <c r="F127" s="246">
        <v>0</v>
      </c>
      <c r="G127" s="246">
        <v>2</v>
      </c>
      <c r="H127" s="246">
        <v>0</v>
      </c>
      <c r="I127" s="246">
        <v>2</v>
      </c>
      <c r="J127" s="246">
        <v>0</v>
      </c>
      <c r="K127" s="246">
        <v>0</v>
      </c>
      <c r="L127" s="246">
        <v>0</v>
      </c>
      <c r="M127" s="246">
        <v>2</v>
      </c>
      <c r="N127" s="246">
        <v>0</v>
      </c>
      <c r="O127" s="246">
        <v>2</v>
      </c>
      <c r="P127" s="247">
        <v>4200</v>
      </c>
      <c r="Q127" s="247">
        <v>950</v>
      </c>
      <c r="R127" s="247">
        <v>5150</v>
      </c>
    </row>
    <row r="128" spans="1:18" ht="15">
      <c r="A128" s="305"/>
      <c r="B128" s="246" t="s">
        <v>233</v>
      </c>
      <c r="C128" s="246">
        <v>0</v>
      </c>
      <c r="D128" s="246">
        <v>10</v>
      </c>
      <c r="E128" s="246">
        <v>10</v>
      </c>
      <c r="F128" s="246">
        <v>1</v>
      </c>
      <c r="G128" s="246">
        <v>9</v>
      </c>
      <c r="H128" s="246">
        <v>0</v>
      </c>
      <c r="I128" s="246">
        <v>10</v>
      </c>
      <c r="J128" s="246">
        <v>0</v>
      </c>
      <c r="K128" s="246">
        <v>0</v>
      </c>
      <c r="L128" s="246">
        <v>0</v>
      </c>
      <c r="M128" s="246">
        <v>10</v>
      </c>
      <c r="N128" s="246">
        <v>0</v>
      </c>
      <c r="O128" s="246">
        <v>10</v>
      </c>
      <c r="P128" s="247">
        <v>21000</v>
      </c>
      <c r="Q128" s="247">
        <v>4750</v>
      </c>
      <c r="R128" s="247">
        <v>25750</v>
      </c>
    </row>
    <row r="129" spans="1:18" ht="15">
      <c r="A129" s="305"/>
      <c r="B129" s="246" t="s">
        <v>234</v>
      </c>
      <c r="C129" s="246">
        <v>38</v>
      </c>
      <c r="D129" s="246">
        <v>1</v>
      </c>
      <c r="E129" s="246">
        <v>39</v>
      </c>
      <c r="F129" s="246">
        <v>4</v>
      </c>
      <c r="G129" s="246">
        <v>28</v>
      </c>
      <c r="H129" s="246">
        <v>7</v>
      </c>
      <c r="I129" s="246">
        <v>39</v>
      </c>
      <c r="J129" s="246">
        <v>5</v>
      </c>
      <c r="K129" s="246">
        <v>0</v>
      </c>
      <c r="L129" s="246">
        <v>0</v>
      </c>
      <c r="M129" s="246">
        <v>34</v>
      </c>
      <c r="N129" s="246">
        <v>0</v>
      </c>
      <c r="O129" s="246">
        <v>39</v>
      </c>
      <c r="P129" s="247">
        <v>81900</v>
      </c>
      <c r="Q129" s="247">
        <v>18525</v>
      </c>
      <c r="R129" s="247">
        <v>100425</v>
      </c>
    </row>
    <row r="130" spans="1:18" ht="15">
      <c r="A130" s="305"/>
      <c r="B130" s="246" t="s">
        <v>235</v>
      </c>
      <c r="C130" s="246">
        <v>37</v>
      </c>
      <c r="D130" s="246">
        <v>49</v>
      </c>
      <c r="E130" s="246">
        <v>86</v>
      </c>
      <c r="F130" s="246">
        <v>8</v>
      </c>
      <c r="G130" s="246">
        <v>60</v>
      </c>
      <c r="H130" s="246">
        <v>18</v>
      </c>
      <c r="I130" s="246">
        <v>86</v>
      </c>
      <c r="J130" s="246">
        <v>25</v>
      </c>
      <c r="K130" s="246">
        <v>0</v>
      </c>
      <c r="L130" s="246">
        <v>0</v>
      </c>
      <c r="M130" s="246">
        <v>61</v>
      </c>
      <c r="N130" s="246">
        <v>0</v>
      </c>
      <c r="O130" s="246">
        <v>86</v>
      </c>
      <c r="P130" s="247">
        <v>180600</v>
      </c>
      <c r="Q130" s="247">
        <v>40850</v>
      </c>
      <c r="R130" s="247">
        <v>221450</v>
      </c>
    </row>
    <row r="131" spans="1:18" ht="25.5">
      <c r="A131" s="305"/>
      <c r="B131" s="246" t="s">
        <v>236</v>
      </c>
      <c r="C131" s="246">
        <v>0</v>
      </c>
      <c r="D131" s="246">
        <v>18</v>
      </c>
      <c r="E131" s="246">
        <v>18</v>
      </c>
      <c r="F131" s="246">
        <v>8</v>
      </c>
      <c r="G131" s="246">
        <v>9</v>
      </c>
      <c r="H131" s="246">
        <v>1</v>
      </c>
      <c r="I131" s="246">
        <v>18</v>
      </c>
      <c r="J131" s="246">
        <v>18</v>
      </c>
      <c r="K131" s="246">
        <v>0</v>
      </c>
      <c r="L131" s="246">
        <v>0</v>
      </c>
      <c r="M131" s="246">
        <v>0</v>
      </c>
      <c r="N131" s="246">
        <v>0</v>
      </c>
      <c r="O131" s="246">
        <v>18</v>
      </c>
      <c r="P131" s="247">
        <v>37800</v>
      </c>
      <c r="Q131" s="247">
        <v>8550</v>
      </c>
      <c r="R131" s="247">
        <v>46350</v>
      </c>
    </row>
    <row r="132" spans="1:18" ht="15">
      <c r="A132" s="305"/>
      <c r="B132" s="246" t="s">
        <v>108</v>
      </c>
      <c r="C132" s="246">
        <v>18</v>
      </c>
      <c r="D132" s="246">
        <v>37</v>
      </c>
      <c r="E132" s="246">
        <v>55</v>
      </c>
      <c r="F132" s="246">
        <v>10</v>
      </c>
      <c r="G132" s="246">
        <v>41</v>
      </c>
      <c r="H132" s="246">
        <v>4</v>
      </c>
      <c r="I132" s="246">
        <v>55</v>
      </c>
      <c r="J132" s="246">
        <v>36</v>
      </c>
      <c r="K132" s="246">
        <v>0</v>
      </c>
      <c r="L132" s="246">
        <v>0</v>
      </c>
      <c r="M132" s="246">
        <v>19</v>
      </c>
      <c r="N132" s="246">
        <v>0</v>
      </c>
      <c r="O132" s="246">
        <v>55</v>
      </c>
      <c r="P132" s="247">
        <v>115500</v>
      </c>
      <c r="Q132" s="247">
        <v>26125</v>
      </c>
      <c r="R132" s="247">
        <v>141625</v>
      </c>
    </row>
    <row r="133" spans="1:18" ht="29.25" customHeight="1">
      <c r="A133" s="305"/>
      <c r="B133" s="246" t="s">
        <v>109</v>
      </c>
      <c r="C133" s="246">
        <v>47</v>
      </c>
      <c r="D133" s="246">
        <v>19</v>
      </c>
      <c r="E133" s="246">
        <v>66</v>
      </c>
      <c r="F133" s="246">
        <v>5</v>
      </c>
      <c r="G133" s="246">
        <v>50</v>
      </c>
      <c r="H133" s="246">
        <v>11</v>
      </c>
      <c r="I133" s="246">
        <v>66</v>
      </c>
      <c r="J133" s="246">
        <v>65</v>
      </c>
      <c r="K133" s="246">
        <v>0</v>
      </c>
      <c r="L133" s="246">
        <v>0</v>
      </c>
      <c r="M133" s="246">
        <v>1</v>
      </c>
      <c r="N133" s="246">
        <v>0</v>
      </c>
      <c r="O133" s="246">
        <v>66</v>
      </c>
      <c r="P133" s="247">
        <v>138600</v>
      </c>
      <c r="Q133" s="247">
        <v>31350</v>
      </c>
      <c r="R133" s="247">
        <v>169950</v>
      </c>
    </row>
    <row r="134" spans="1:18" ht="15">
      <c r="A134" s="305"/>
      <c r="B134" s="246" t="s">
        <v>237</v>
      </c>
      <c r="C134" s="246">
        <v>2</v>
      </c>
      <c r="D134" s="246">
        <v>3</v>
      </c>
      <c r="E134" s="246">
        <v>5</v>
      </c>
      <c r="F134" s="246">
        <v>0</v>
      </c>
      <c r="G134" s="246">
        <v>5</v>
      </c>
      <c r="H134" s="246">
        <v>0</v>
      </c>
      <c r="I134" s="246">
        <v>5</v>
      </c>
      <c r="J134" s="246">
        <v>0</v>
      </c>
      <c r="K134" s="246">
        <v>0</v>
      </c>
      <c r="L134" s="246">
        <v>0</v>
      </c>
      <c r="M134" s="246">
        <v>5</v>
      </c>
      <c r="N134" s="246">
        <v>0</v>
      </c>
      <c r="O134" s="246">
        <v>5</v>
      </c>
      <c r="P134" s="247">
        <v>10500</v>
      </c>
      <c r="Q134" s="247">
        <v>2375</v>
      </c>
      <c r="R134" s="247">
        <v>12875</v>
      </c>
    </row>
    <row r="135" spans="1:18" ht="31.5" customHeight="1">
      <c r="A135" s="305"/>
      <c r="B135" s="246" t="s">
        <v>238</v>
      </c>
      <c r="C135" s="246">
        <v>1</v>
      </c>
      <c r="D135" s="246">
        <v>0</v>
      </c>
      <c r="E135" s="246">
        <v>1</v>
      </c>
      <c r="F135" s="246">
        <v>0</v>
      </c>
      <c r="G135" s="246">
        <v>1</v>
      </c>
      <c r="H135" s="246">
        <v>0</v>
      </c>
      <c r="I135" s="246">
        <v>1</v>
      </c>
      <c r="J135" s="246">
        <v>1</v>
      </c>
      <c r="K135" s="246">
        <v>0</v>
      </c>
      <c r="L135" s="246">
        <v>0</v>
      </c>
      <c r="M135" s="246">
        <v>0</v>
      </c>
      <c r="N135" s="246">
        <v>0</v>
      </c>
      <c r="O135" s="246">
        <v>1</v>
      </c>
      <c r="P135" s="247">
        <v>2100</v>
      </c>
      <c r="Q135" s="247">
        <v>475</v>
      </c>
      <c r="R135" s="247">
        <v>2575</v>
      </c>
    </row>
    <row r="136" spans="1:18" ht="25.5">
      <c r="A136" s="305"/>
      <c r="B136" s="246" t="s">
        <v>239</v>
      </c>
      <c r="C136" s="246">
        <v>32</v>
      </c>
      <c r="D136" s="246">
        <v>84</v>
      </c>
      <c r="E136" s="246">
        <v>116</v>
      </c>
      <c r="F136" s="246">
        <v>25</v>
      </c>
      <c r="G136" s="246">
        <v>72</v>
      </c>
      <c r="H136" s="246">
        <v>19</v>
      </c>
      <c r="I136" s="246">
        <v>116</v>
      </c>
      <c r="J136" s="246">
        <v>7</v>
      </c>
      <c r="K136" s="246">
        <v>0</v>
      </c>
      <c r="L136" s="246">
        <v>0</v>
      </c>
      <c r="M136" s="246">
        <v>109</v>
      </c>
      <c r="N136" s="246">
        <v>0</v>
      </c>
      <c r="O136" s="246">
        <v>116</v>
      </c>
      <c r="P136" s="247">
        <v>243600</v>
      </c>
      <c r="Q136" s="247">
        <v>55100</v>
      </c>
      <c r="R136" s="247">
        <v>298700</v>
      </c>
    </row>
    <row r="137" spans="1:18" ht="15">
      <c r="A137" s="305"/>
      <c r="B137" s="246" t="s">
        <v>240</v>
      </c>
      <c r="C137" s="246">
        <v>4</v>
      </c>
      <c r="D137" s="246">
        <v>0</v>
      </c>
      <c r="E137" s="246">
        <v>4</v>
      </c>
      <c r="F137" s="246">
        <v>0</v>
      </c>
      <c r="G137" s="246">
        <v>4</v>
      </c>
      <c r="H137" s="246">
        <v>0</v>
      </c>
      <c r="I137" s="246">
        <v>4</v>
      </c>
      <c r="J137" s="246">
        <v>0</v>
      </c>
      <c r="K137" s="246">
        <v>0</v>
      </c>
      <c r="L137" s="246">
        <v>0</v>
      </c>
      <c r="M137" s="246">
        <v>4</v>
      </c>
      <c r="N137" s="246">
        <v>0</v>
      </c>
      <c r="O137" s="246">
        <v>4</v>
      </c>
      <c r="P137" s="247">
        <v>8400</v>
      </c>
      <c r="Q137" s="247">
        <v>1900</v>
      </c>
      <c r="R137" s="247">
        <v>10300</v>
      </c>
    </row>
    <row r="138" spans="1:18" ht="15">
      <c r="A138" s="305"/>
      <c r="B138" s="246" t="s">
        <v>241</v>
      </c>
      <c r="C138" s="246">
        <v>6</v>
      </c>
      <c r="D138" s="246">
        <v>3</v>
      </c>
      <c r="E138" s="246">
        <v>9</v>
      </c>
      <c r="F138" s="246">
        <v>2</v>
      </c>
      <c r="G138" s="246">
        <v>5</v>
      </c>
      <c r="H138" s="246">
        <v>2</v>
      </c>
      <c r="I138" s="246">
        <v>9</v>
      </c>
      <c r="J138" s="246">
        <v>9</v>
      </c>
      <c r="K138" s="246">
        <v>0</v>
      </c>
      <c r="L138" s="246">
        <v>0</v>
      </c>
      <c r="M138" s="246">
        <v>0</v>
      </c>
      <c r="N138" s="246">
        <v>0</v>
      </c>
      <c r="O138" s="246">
        <v>9</v>
      </c>
      <c r="P138" s="247">
        <v>18900</v>
      </c>
      <c r="Q138" s="247">
        <v>4275</v>
      </c>
      <c r="R138" s="247">
        <v>23175</v>
      </c>
    </row>
    <row r="139" spans="1:18" ht="15">
      <c r="A139" s="305" t="s">
        <v>242</v>
      </c>
      <c r="B139" s="246" t="s">
        <v>243</v>
      </c>
      <c r="C139" s="246">
        <v>7</v>
      </c>
      <c r="D139" s="246">
        <v>44</v>
      </c>
      <c r="E139" s="246">
        <v>51</v>
      </c>
      <c r="F139" s="246">
        <v>4</v>
      </c>
      <c r="G139" s="246">
        <v>44</v>
      </c>
      <c r="H139" s="246">
        <v>3</v>
      </c>
      <c r="I139" s="246">
        <v>51</v>
      </c>
      <c r="J139" s="246">
        <v>0</v>
      </c>
      <c r="K139" s="246">
        <v>0</v>
      </c>
      <c r="L139" s="246">
        <v>0</v>
      </c>
      <c r="M139" s="246">
        <v>51</v>
      </c>
      <c r="N139" s="246">
        <v>0</v>
      </c>
      <c r="O139" s="246">
        <v>51</v>
      </c>
      <c r="P139" s="247">
        <v>107100</v>
      </c>
      <c r="Q139" s="247">
        <v>24225</v>
      </c>
      <c r="R139" s="247">
        <v>131325</v>
      </c>
    </row>
    <row r="140" spans="1:18" ht="15">
      <c r="A140" s="305"/>
      <c r="B140" s="246" t="s">
        <v>244</v>
      </c>
      <c r="C140" s="246">
        <v>49</v>
      </c>
      <c r="D140" s="246">
        <v>24</v>
      </c>
      <c r="E140" s="246">
        <v>73</v>
      </c>
      <c r="F140" s="246">
        <v>2</v>
      </c>
      <c r="G140" s="246">
        <v>51</v>
      </c>
      <c r="H140" s="246">
        <v>20</v>
      </c>
      <c r="I140" s="246">
        <v>73</v>
      </c>
      <c r="J140" s="246">
        <v>0</v>
      </c>
      <c r="K140" s="246">
        <v>25</v>
      </c>
      <c r="L140" s="246">
        <v>0</v>
      </c>
      <c r="M140" s="246">
        <v>48</v>
      </c>
      <c r="N140" s="246">
        <v>0</v>
      </c>
      <c r="O140" s="246">
        <v>73</v>
      </c>
      <c r="P140" s="247">
        <v>153300</v>
      </c>
      <c r="Q140" s="247">
        <v>34675</v>
      </c>
      <c r="R140" s="247">
        <v>187975</v>
      </c>
    </row>
    <row r="141" spans="1:18" ht="15">
      <c r="A141" s="305"/>
      <c r="B141" s="246" t="s">
        <v>245</v>
      </c>
      <c r="C141" s="246">
        <v>2</v>
      </c>
      <c r="D141" s="246">
        <v>4</v>
      </c>
      <c r="E141" s="246">
        <v>6</v>
      </c>
      <c r="F141" s="246">
        <v>0</v>
      </c>
      <c r="G141" s="246">
        <v>4</v>
      </c>
      <c r="H141" s="246">
        <v>2</v>
      </c>
      <c r="I141" s="246">
        <v>6</v>
      </c>
      <c r="J141" s="246">
        <v>0</v>
      </c>
      <c r="K141" s="246">
        <v>0</v>
      </c>
      <c r="L141" s="246">
        <v>0</v>
      </c>
      <c r="M141" s="246">
        <v>6</v>
      </c>
      <c r="N141" s="246">
        <v>0</v>
      </c>
      <c r="O141" s="246">
        <v>6</v>
      </c>
      <c r="P141" s="247">
        <v>12600</v>
      </c>
      <c r="Q141" s="247">
        <v>2850</v>
      </c>
      <c r="R141" s="247">
        <v>15450</v>
      </c>
    </row>
    <row r="142" spans="1:18" ht="15">
      <c r="A142" s="305"/>
      <c r="B142" s="246" t="s">
        <v>246</v>
      </c>
      <c r="C142" s="246">
        <v>1</v>
      </c>
      <c r="D142" s="246">
        <v>5</v>
      </c>
      <c r="E142" s="246">
        <v>6</v>
      </c>
      <c r="F142" s="246">
        <v>0</v>
      </c>
      <c r="G142" s="246">
        <v>3</v>
      </c>
      <c r="H142" s="246">
        <v>3</v>
      </c>
      <c r="I142" s="246">
        <v>6</v>
      </c>
      <c r="J142" s="246">
        <v>0</v>
      </c>
      <c r="K142" s="246">
        <v>6</v>
      </c>
      <c r="L142" s="246">
        <v>0</v>
      </c>
      <c r="M142" s="246">
        <v>0</v>
      </c>
      <c r="N142" s="246">
        <v>0</v>
      </c>
      <c r="O142" s="246">
        <v>6</v>
      </c>
      <c r="P142" s="247">
        <v>12600</v>
      </c>
      <c r="Q142" s="247">
        <v>2850</v>
      </c>
      <c r="R142" s="247">
        <v>15450</v>
      </c>
    </row>
    <row r="143" spans="1:18" ht="15">
      <c r="A143" s="305"/>
      <c r="B143" s="246" t="s">
        <v>247</v>
      </c>
      <c r="C143" s="246">
        <v>24</v>
      </c>
      <c r="D143" s="246">
        <v>43</v>
      </c>
      <c r="E143" s="246">
        <v>67</v>
      </c>
      <c r="F143" s="246">
        <v>11</v>
      </c>
      <c r="G143" s="246">
        <v>47</v>
      </c>
      <c r="H143" s="246">
        <v>9</v>
      </c>
      <c r="I143" s="246">
        <v>67</v>
      </c>
      <c r="J143" s="246">
        <v>1</v>
      </c>
      <c r="K143" s="246">
        <v>13</v>
      </c>
      <c r="L143" s="246">
        <v>0</v>
      </c>
      <c r="M143" s="246">
        <v>53</v>
      </c>
      <c r="N143" s="246">
        <v>0</v>
      </c>
      <c r="O143" s="246">
        <v>67</v>
      </c>
      <c r="P143" s="247">
        <v>140700</v>
      </c>
      <c r="Q143" s="247">
        <v>31825</v>
      </c>
      <c r="R143" s="247">
        <v>172525</v>
      </c>
    </row>
    <row r="144" spans="1:18" ht="15">
      <c r="A144" s="305"/>
      <c r="B144" s="246" t="s">
        <v>248</v>
      </c>
      <c r="C144" s="246">
        <v>8</v>
      </c>
      <c r="D144" s="246">
        <v>21</v>
      </c>
      <c r="E144" s="246">
        <v>29</v>
      </c>
      <c r="F144" s="246">
        <v>6</v>
      </c>
      <c r="G144" s="246">
        <v>17</v>
      </c>
      <c r="H144" s="246">
        <v>6</v>
      </c>
      <c r="I144" s="246">
        <v>29</v>
      </c>
      <c r="J144" s="246">
        <v>0</v>
      </c>
      <c r="K144" s="246">
        <v>0</v>
      </c>
      <c r="L144" s="246">
        <v>0</v>
      </c>
      <c r="M144" s="246">
        <v>29</v>
      </c>
      <c r="N144" s="246">
        <v>0</v>
      </c>
      <c r="O144" s="246">
        <v>29</v>
      </c>
      <c r="P144" s="247">
        <v>60900</v>
      </c>
      <c r="Q144" s="247">
        <v>13775</v>
      </c>
      <c r="R144" s="247">
        <v>74675</v>
      </c>
    </row>
    <row r="145" spans="1:18" ht="15">
      <c r="A145" s="305"/>
      <c r="B145" s="246" t="s">
        <v>249</v>
      </c>
      <c r="C145" s="246">
        <v>4</v>
      </c>
      <c r="D145" s="246">
        <v>0</v>
      </c>
      <c r="E145" s="246">
        <v>4</v>
      </c>
      <c r="F145" s="246">
        <v>0</v>
      </c>
      <c r="G145" s="246">
        <v>4</v>
      </c>
      <c r="H145" s="246">
        <v>0</v>
      </c>
      <c r="I145" s="246">
        <v>4</v>
      </c>
      <c r="J145" s="246">
        <v>0</v>
      </c>
      <c r="K145" s="246">
        <v>0</v>
      </c>
      <c r="L145" s="246">
        <v>0</v>
      </c>
      <c r="M145" s="246">
        <v>4</v>
      </c>
      <c r="N145" s="246">
        <v>0</v>
      </c>
      <c r="O145" s="246">
        <v>4</v>
      </c>
      <c r="P145" s="247">
        <v>8400</v>
      </c>
      <c r="Q145" s="247">
        <v>1900</v>
      </c>
      <c r="R145" s="247">
        <v>10300</v>
      </c>
    </row>
    <row r="146" spans="1:18" ht="15">
      <c r="A146" s="305"/>
      <c r="B146" s="246" t="s">
        <v>250</v>
      </c>
      <c r="C146" s="246">
        <v>2</v>
      </c>
      <c r="D146" s="246">
        <v>3</v>
      </c>
      <c r="E146" s="246">
        <v>5</v>
      </c>
      <c r="F146" s="246">
        <v>1</v>
      </c>
      <c r="G146" s="246">
        <v>4</v>
      </c>
      <c r="H146" s="246">
        <v>0</v>
      </c>
      <c r="I146" s="246">
        <v>5</v>
      </c>
      <c r="J146" s="246">
        <v>0</v>
      </c>
      <c r="K146" s="246">
        <v>4</v>
      </c>
      <c r="L146" s="246">
        <v>0</v>
      </c>
      <c r="M146" s="246">
        <v>1</v>
      </c>
      <c r="N146" s="246">
        <v>0</v>
      </c>
      <c r="O146" s="246">
        <v>5</v>
      </c>
      <c r="P146" s="247">
        <v>10500</v>
      </c>
      <c r="Q146" s="247">
        <v>2375</v>
      </c>
      <c r="R146" s="247">
        <v>12875</v>
      </c>
    </row>
    <row r="147" spans="1:18" ht="30" customHeight="1">
      <c r="A147" s="305"/>
      <c r="B147" s="246" t="s">
        <v>251</v>
      </c>
      <c r="C147" s="246">
        <v>20</v>
      </c>
      <c r="D147" s="246">
        <v>72</v>
      </c>
      <c r="E147" s="246">
        <v>92</v>
      </c>
      <c r="F147" s="246">
        <v>7</v>
      </c>
      <c r="G147" s="246">
        <v>66</v>
      </c>
      <c r="H147" s="246">
        <v>19</v>
      </c>
      <c r="I147" s="246">
        <v>92</v>
      </c>
      <c r="J147" s="246">
        <v>0</v>
      </c>
      <c r="K147" s="246">
        <v>0</v>
      </c>
      <c r="L147" s="246">
        <v>0</v>
      </c>
      <c r="M147" s="246">
        <v>92</v>
      </c>
      <c r="N147" s="246">
        <v>0</v>
      </c>
      <c r="O147" s="246">
        <v>92</v>
      </c>
      <c r="P147" s="247">
        <v>193200</v>
      </c>
      <c r="Q147" s="247">
        <v>43700</v>
      </c>
      <c r="R147" s="247">
        <v>236900</v>
      </c>
    </row>
    <row r="148" spans="1:18" ht="33.75" customHeight="1">
      <c r="A148" s="305"/>
      <c r="B148" s="246" t="s">
        <v>252</v>
      </c>
      <c r="C148" s="246">
        <v>33</v>
      </c>
      <c r="D148" s="246">
        <v>76</v>
      </c>
      <c r="E148" s="246">
        <v>109</v>
      </c>
      <c r="F148" s="246">
        <v>9</v>
      </c>
      <c r="G148" s="246">
        <v>86</v>
      </c>
      <c r="H148" s="246">
        <v>14</v>
      </c>
      <c r="I148" s="246">
        <v>109</v>
      </c>
      <c r="J148" s="246">
        <v>0</v>
      </c>
      <c r="K148" s="246">
        <v>0</v>
      </c>
      <c r="L148" s="246">
        <v>0</v>
      </c>
      <c r="M148" s="246">
        <v>109</v>
      </c>
      <c r="N148" s="246">
        <v>0</v>
      </c>
      <c r="O148" s="246">
        <v>109</v>
      </c>
      <c r="P148" s="247">
        <v>228900</v>
      </c>
      <c r="Q148" s="247">
        <v>51775</v>
      </c>
      <c r="R148" s="247">
        <v>280675</v>
      </c>
    </row>
    <row r="149" spans="1:18" ht="15">
      <c r="A149" s="305"/>
      <c r="B149" s="246" t="s">
        <v>253</v>
      </c>
      <c r="C149" s="246">
        <v>37</v>
      </c>
      <c r="D149" s="246">
        <v>7</v>
      </c>
      <c r="E149" s="246">
        <v>44</v>
      </c>
      <c r="F149" s="246">
        <v>5</v>
      </c>
      <c r="G149" s="246">
        <v>32</v>
      </c>
      <c r="H149" s="246">
        <v>7</v>
      </c>
      <c r="I149" s="246">
        <v>44</v>
      </c>
      <c r="J149" s="246">
        <v>0</v>
      </c>
      <c r="K149" s="246">
        <v>0</v>
      </c>
      <c r="L149" s="246">
        <v>0</v>
      </c>
      <c r="M149" s="246">
        <v>44</v>
      </c>
      <c r="N149" s="246">
        <v>0</v>
      </c>
      <c r="O149" s="246">
        <v>44</v>
      </c>
      <c r="P149" s="247">
        <v>92400</v>
      </c>
      <c r="Q149" s="247">
        <v>20900</v>
      </c>
      <c r="R149" s="247">
        <v>113300</v>
      </c>
    </row>
    <row r="150" spans="1:18" ht="15">
      <c r="A150" s="305" t="s">
        <v>110</v>
      </c>
      <c r="B150" s="246" t="s">
        <v>254</v>
      </c>
      <c r="C150" s="246">
        <v>54</v>
      </c>
      <c r="D150" s="246">
        <v>162</v>
      </c>
      <c r="E150" s="246">
        <v>216</v>
      </c>
      <c r="F150" s="246">
        <v>30</v>
      </c>
      <c r="G150" s="246">
        <v>158</v>
      </c>
      <c r="H150" s="246">
        <v>28</v>
      </c>
      <c r="I150" s="246">
        <v>216</v>
      </c>
      <c r="J150" s="246">
        <v>211</v>
      </c>
      <c r="K150" s="246">
        <v>0</v>
      </c>
      <c r="L150" s="246">
        <v>0</v>
      </c>
      <c r="M150" s="246">
        <v>5</v>
      </c>
      <c r="N150" s="246">
        <v>0</v>
      </c>
      <c r="O150" s="246">
        <v>216</v>
      </c>
      <c r="P150" s="247">
        <v>453600</v>
      </c>
      <c r="Q150" s="247">
        <v>102600</v>
      </c>
      <c r="R150" s="247">
        <v>556200</v>
      </c>
    </row>
    <row r="151" spans="1:18" ht="15">
      <c r="A151" s="305"/>
      <c r="B151" s="246" t="s">
        <v>255</v>
      </c>
      <c r="C151" s="246">
        <v>8</v>
      </c>
      <c r="D151" s="246">
        <v>28</v>
      </c>
      <c r="E151" s="246">
        <v>36</v>
      </c>
      <c r="F151" s="246">
        <v>4</v>
      </c>
      <c r="G151" s="246">
        <v>28</v>
      </c>
      <c r="H151" s="246">
        <v>4</v>
      </c>
      <c r="I151" s="246">
        <v>36</v>
      </c>
      <c r="J151" s="246">
        <v>35</v>
      </c>
      <c r="K151" s="246">
        <v>0</v>
      </c>
      <c r="L151" s="246">
        <v>0</v>
      </c>
      <c r="M151" s="246">
        <v>1</v>
      </c>
      <c r="N151" s="246">
        <v>0</v>
      </c>
      <c r="O151" s="246">
        <v>36</v>
      </c>
      <c r="P151" s="247">
        <v>75600</v>
      </c>
      <c r="Q151" s="247">
        <v>17100</v>
      </c>
      <c r="R151" s="247">
        <v>92700</v>
      </c>
    </row>
    <row r="152" spans="1:18" ht="27" customHeight="1">
      <c r="A152" s="305"/>
      <c r="B152" s="246" t="s">
        <v>256</v>
      </c>
      <c r="C152" s="246">
        <v>2</v>
      </c>
      <c r="D152" s="246">
        <v>3</v>
      </c>
      <c r="E152" s="246">
        <v>5</v>
      </c>
      <c r="F152" s="246">
        <v>0</v>
      </c>
      <c r="G152" s="246">
        <v>5</v>
      </c>
      <c r="H152" s="246">
        <v>0</v>
      </c>
      <c r="I152" s="246">
        <v>5</v>
      </c>
      <c r="J152" s="246">
        <v>5</v>
      </c>
      <c r="K152" s="246">
        <v>0</v>
      </c>
      <c r="L152" s="246">
        <v>0</v>
      </c>
      <c r="M152" s="246">
        <v>0</v>
      </c>
      <c r="N152" s="246">
        <v>0</v>
      </c>
      <c r="O152" s="246">
        <v>5</v>
      </c>
      <c r="P152" s="247">
        <v>10500</v>
      </c>
      <c r="Q152" s="247">
        <v>2375</v>
      </c>
      <c r="R152" s="247">
        <v>12875</v>
      </c>
    </row>
    <row r="153" spans="1:18" ht="15">
      <c r="A153" s="305"/>
      <c r="B153" s="246" t="s">
        <v>111</v>
      </c>
      <c r="C153" s="246">
        <v>1</v>
      </c>
      <c r="D153" s="246">
        <v>64</v>
      </c>
      <c r="E153" s="246">
        <v>65</v>
      </c>
      <c r="F153" s="246">
        <v>7</v>
      </c>
      <c r="G153" s="246">
        <v>55</v>
      </c>
      <c r="H153" s="246">
        <v>3</v>
      </c>
      <c r="I153" s="246">
        <v>65</v>
      </c>
      <c r="J153" s="246">
        <v>65</v>
      </c>
      <c r="K153" s="246">
        <v>0</v>
      </c>
      <c r="L153" s="246">
        <v>0</v>
      </c>
      <c r="M153" s="246">
        <v>0</v>
      </c>
      <c r="N153" s="246">
        <v>0</v>
      </c>
      <c r="O153" s="246">
        <v>65</v>
      </c>
      <c r="P153" s="247">
        <v>136500</v>
      </c>
      <c r="Q153" s="247">
        <v>30875</v>
      </c>
      <c r="R153" s="247">
        <v>167375</v>
      </c>
    </row>
    <row r="154" spans="1:18" ht="15">
      <c r="A154" s="305"/>
      <c r="B154" s="246" t="s">
        <v>112</v>
      </c>
      <c r="C154" s="246">
        <v>3</v>
      </c>
      <c r="D154" s="246">
        <v>2</v>
      </c>
      <c r="E154" s="246">
        <v>5</v>
      </c>
      <c r="F154" s="246">
        <v>0</v>
      </c>
      <c r="G154" s="246">
        <v>4</v>
      </c>
      <c r="H154" s="246">
        <v>1</v>
      </c>
      <c r="I154" s="246">
        <v>5</v>
      </c>
      <c r="J154" s="246">
        <v>5</v>
      </c>
      <c r="K154" s="246">
        <v>0</v>
      </c>
      <c r="L154" s="246">
        <v>0</v>
      </c>
      <c r="M154" s="246">
        <v>0</v>
      </c>
      <c r="N154" s="246">
        <v>0</v>
      </c>
      <c r="O154" s="246">
        <v>5</v>
      </c>
      <c r="P154" s="247">
        <v>10500</v>
      </c>
      <c r="Q154" s="247">
        <v>2375</v>
      </c>
      <c r="R154" s="247">
        <v>12875</v>
      </c>
    </row>
    <row r="155" spans="1:18" ht="15">
      <c r="A155" s="305"/>
      <c r="B155" s="246" t="s">
        <v>257</v>
      </c>
      <c r="C155" s="246">
        <v>33</v>
      </c>
      <c r="D155" s="246">
        <v>91</v>
      </c>
      <c r="E155" s="246">
        <v>124</v>
      </c>
      <c r="F155" s="246">
        <v>20</v>
      </c>
      <c r="G155" s="246">
        <v>90</v>
      </c>
      <c r="H155" s="246">
        <v>14</v>
      </c>
      <c r="I155" s="246">
        <v>124</v>
      </c>
      <c r="J155" s="246">
        <v>122</v>
      </c>
      <c r="K155" s="246">
        <v>0</v>
      </c>
      <c r="L155" s="246">
        <v>0</v>
      </c>
      <c r="M155" s="246">
        <v>2</v>
      </c>
      <c r="N155" s="246">
        <v>0</v>
      </c>
      <c r="O155" s="246">
        <v>124</v>
      </c>
      <c r="P155" s="247">
        <v>260400</v>
      </c>
      <c r="Q155" s="247">
        <v>58900</v>
      </c>
      <c r="R155" s="247">
        <v>319300</v>
      </c>
    </row>
    <row r="156" spans="1:18" ht="32.25" customHeight="1">
      <c r="A156" s="305"/>
      <c r="B156" s="246" t="s">
        <v>258</v>
      </c>
      <c r="C156" s="246">
        <v>1</v>
      </c>
      <c r="D156" s="246">
        <v>7</v>
      </c>
      <c r="E156" s="246">
        <v>8</v>
      </c>
      <c r="F156" s="246">
        <v>1</v>
      </c>
      <c r="G156" s="246">
        <v>7</v>
      </c>
      <c r="H156" s="246">
        <v>0</v>
      </c>
      <c r="I156" s="246">
        <v>8</v>
      </c>
      <c r="J156" s="246">
        <v>8</v>
      </c>
      <c r="K156" s="246">
        <v>0</v>
      </c>
      <c r="L156" s="246">
        <v>0</v>
      </c>
      <c r="M156" s="246">
        <v>0</v>
      </c>
      <c r="N156" s="246">
        <v>0</v>
      </c>
      <c r="O156" s="246">
        <v>8</v>
      </c>
      <c r="P156" s="247">
        <v>16800</v>
      </c>
      <c r="Q156" s="247">
        <v>3800</v>
      </c>
      <c r="R156" s="247">
        <v>20600</v>
      </c>
    </row>
    <row r="157" spans="1:18" ht="31.5" customHeight="1">
      <c r="A157" s="305"/>
      <c r="B157" s="246" t="s">
        <v>259</v>
      </c>
      <c r="C157" s="246">
        <v>1</v>
      </c>
      <c r="D157" s="246">
        <v>4</v>
      </c>
      <c r="E157" s="246">
        <v>5</v>
      </c>
      <c r="F157" s="246">
        <v>0</v>
      </c>
      <c r="G157" s="246">
        <v>3</v>
      </c>
      <c r="H157" s="246">
        <v>2</v>
      </c>
      <c r="I157" s="246">
        <v>5</v>
      </c>
      <c r="J157" s="246">
        <v>5</v>
      </c>
      <c r="K157" s="246">
        <v>0</v>
      </c>
      <c r="L157" s="246">
        <v>0</v>
      </c>
      <c r="M157" s="246">
        <v>0</v>
      </c>
      <c r="N157" s="246">
        <v>0</v>
      </c>
      <c r="O157" s="246">
        <v>5</v>
      </c>
      <c r="P157" s="247">
        <v>10500</v>
      </c>
      <c r="Q157" s="247">
        <v>2375</v>
      </c>
      <c r="R157" s="247">
        <v>12875</v>
      </c>
    </row>
    <row r="158" spans="1:18" ht="30.75" customHeight="1">
      <c r="A158" s="305"/>
      <c r="B158" s="246" t="s">
        <v>260</v>
      </c>
      <c r="C158" s="246">
        <v>32</v>
      </c>
      <c r="D158" s="246">
        <v>46</v>
      </c>
      <c r="E158" s="246">
        <v>78</v>
      </c>
      <c r="F158" s="246">
        <v>7</v>
      </c>
      <c r="G158" s="246">
        <v>53</v>
      </c>
      <c r="H158" s="246">
        <v>18</v>
      </c>
      <c r="I158" s="246">
        <v>78</v>
      </c>
      <c r="J158" s="246">
        <v>77</v>
      </c>
      <c r="K158" s="246">
        <v>0</v>
      </c>
      <c r="L158" s="246">
        <v>0</v>
      </c>
      <c r="M158" s="246">
        <v>1</v>
      </c>
      <c r="N158" s="246">
        <v>0</v>
      </c>
      <c r="O158" s="246">
        <v>78</v>
      </c>
      <c r="P158" s="247">
        <v>163800</v>
      </c>
      <c r="Q158" s="247">
        <v>37050</v>
      </c>
      <c r="R158" s="247">
        <v>200850</v>
      </c>
    </row>
    <row r="159" spans="1:18" ht="34.5" customHeight="1">
      <c r="A159" s="305"/>
      <c r="B159" s="246" t="s">
        <v>113</v>
      </c>
      <c r="C159" s="246">
        <v>17</v>
      </c>
      <c r="D159" s="246">
        <v>106</v>
      </c>
      <c r="E159" s="246">
        <v>123</v>
      </c>
      <c r="F159" s="246">
        <v>20</v>
      </c>
      <c r="G159" s="246">
        <v>94</v>
      </c>
      <c r="H159" s="246">
        <v>9</v>
      </c>
      <c r="I159" s="246">
        <v>123</v>
      </c>
      <c r="J159" s="246">
        <v>120</v>
      </c>
      <c r="K159" s="246">
        <v>0</v>
      </c>
      <c r="L159" s="246">
        <v>0</v>
      </c>
      <c r="M159" s="246">
        <v>3</v>
      </c>
      <c r="N159" s="246">
        <v>0</v>
      </c>
      <c r="O159" s="246">
        <v>123</v>
      </c>
      <c r="P159" s="247">
        <v>258300</v>
      </c>
      <c r="Q159" s="247">
        <v>58425</v>
      </c>
      <c r="R159" s="247">
        <v>316725</v>
      </c>
    </row>
    <row r="160" spans="1:18" ht="32.25" customHeight="1">
      <c r="A160" s="305"/>
      <c r="B160" s="246" t="s">
        <v>261</v>
      </c>
      <c r="C160" s="246">
        <v>0</v>
      </c>
      <c r="D160" s="246">
        <v>31</v>
      </c>
      <c r="E160" s="246">
        <v>31</v>
      </c>
      <c r="F160" s="246">
        <v>5</v>
      </c>
      <c r="G160" s="246">
        <v>25</v>
      </c>
      <c r="H160" s="246">
        <v>1</v>
      </c>
      <c r="I160" s="246">
        <v>31</v>
      </c>
      <c r="J160" s="246">
        <v>31</v>
      </c>
      <c r="K160" s="246">
        <v>0</v>
      </c>
      <c r="L160" s="246">
        <v>0</v>
      </c>
      <c r="M160" s="246">
        <v>0</v>
      </c>
      <c r="N160" s="246">
        <v>0</v>
      </c>
      <c r="O160" s="246">
        <v>31</v>
      </c>
      <c r="P160" s="247">
        <v>65100</v>
      </c>
      <c r="Q160" s="247">
        <v>14725</v>
      </c>
      <c r="R160" s="247">
        <v>79825</v>
      </c>
    </row>
    <row r="161" spans="1:18" ht="31.5" customHeight="1">
      <c r="A161" s="305"/>
      <c r="B161" s="246" t="s">
        <v>114</v>
      </c>
      <c r="C161" s="246">
        <v>28</v>
      </c>
      <c r="D161" s="246">
        <v>32</v>
      </c>
      <c r="E161" s="246">
        <v>60</v>
      </c>
      <c r="F161" s="246">
        <v>5</v>
      </c>
      <c r="G161" s="246">
        <v>39</v>
      </c>
      <c r="H161" s="246">
        <v>16</v>
      </c>
      <c r="I161" s="246">
        <v>60</v>
      </c>
      <c r="J161" s="246">
        <v>60</v>
      </c>
      <c r="K161" s="246">
        <v>0</v>
      </c>
      <c r="L161" s="246">
        <v>0</v>
      </c>
      <c r="M161" s="246">
        <v>0</v>
      </c>
      <c r="N161" s="246">
        <v>0</v>
      </c>
      <c r="O161" s="246">
        <v>60</v>
      </c>
      <c r="P161" s="247">
        <v>126000</v>
      </c>
      <c r="Q161" s="247">
        <v>28500</v>
      </c>
      <c r="R161" s="247">
        <v>154500</v>
      </c>
    </row>
    <row r="162" spans="1:18" ht="30" customHeight="1">
      <c r="A162" s="305"/>
      <c r="B162" s="246" t="s">
        <v>262</v>
      </c>
      <c r="C162" s="246">
        <v>8</v>
      </c>
      <c r="D162" s="246">
        <v>25</v>
      </c>
      <c r="E162" s="246">
        <v>33</v>
      </c>
      <c r="F162" s="246">
        <v>6</v>
      </c>
      <c r="G162" s="246">
        <v>25</v>
      </c>
      <c r="H162" s="246">
        <v>2</v>
      </c>
      <c r="I162" s="246">
        <v>33</v>
      </c>
      <c r="J162" s="246">
        <v>33</v>
      </c>
      <c r="K162" s="246">
        <v>0</v>
      </c>
      <c r="L162" s="246">
        <v>0</v>
      </c>
      <c r="M162" s="246">
        <v>0</v>
      </c>
      <c r="N162" s="246">
        <v>0</v>
      </c>
      <c r="O162" s="246">
        <v>33</v>
      </c>
      <c r="P162" s="247">
        <v>69300</v>
      </c>
      <c r="Q162" s="247">
        <v>15675</v>
      </c>
      <c r="R162" s="247">
        <v>84975</v>
      </c>
    </row>
    <row r="163" spans="1:18" ht="15">
      <c r="A163" s="305"/>
      <c r="B163" s="246" t="s">
        <v>263</v>
      </c>
      <c r="C163" s="246">
        <v>13</v>
      </c>
      <c r="D163" s="246">
        <v>207</v>
      </c>
      <c r="E163" s="246">
        <v>220</v>
      </c>
      <c r="F163" s="246">
        <v>37</v>
      </c>
      <c r="G163" s="246">
        <v>151</v>
      </c>
      <c r="H163" s="246">
        <v>32</v>
      </c>
      <c r="I163" s="246">
        <v>220</v>
      </c>
      <c r="J163" s="246">
        <v>219</v>
      </c>
      <c r="K163" s="246">
        <v>0</v>
      </c>
      <c r="L163" s="246">
        <v>0</v>
      </c>
      <c r="M163" s="246">
        <v>1</v>
      </c>
      <c r="N163" s="246">
        <v>0</v>
      </c>
      <c r="O163" s="246">
        <v>220</v>
      </c>
      <c r="P163" s="247">
        <v>462000</v>
      </c>
      <c r="Q163" s="247">
        <v>104500</v>
      </c>
      <c r="R163" s="247">
        <v>566500</v>
      </c>
    </row>
    <row r="164" spans="1:18" ht="35.25" customHeight="1">
      <c r="A164" s="305"/>
      <c r="B164" s="246" t="s">
        <v>264</v>
      </c>
      <c r="C164" s="246">
        <v>2</v>
      </c>
      <c r="D164" s="246">
        <v>10</v>
      </c>
      <c r="E164" s="246">
        <v>12</v>
      </c>
      <c r="F164" s="246">
        <v>2</v>
      </c>
      <c r="G164" s="246">
        <v>6</v>
      </c>
      <c r="H164" s="246">
        <v>4</v>
      </c>
      <c r="I164" s="246">
        <v>12</v>
      </c>
      <c r="J164" s="246">
        <v>12</v>
      </c>
      <c r="K164" s="246">
        <v>0</v>
      </c>
      <c r="L164" s="246">
        <v>0</v>
      </c>
      <c r="M164" s="246">
        <v>0</v>
      </c>
      <c r="N164" s="246">
        <v>0</v>
      </c>
      <c r="O164" s="246">
        <v>12</v>
      </c>
      <c r="P164" s="247">
        <v>25200</v>
      </c>
      <c r="Q164" s="247">
        <v>5700</v>
      </c>
      <c r="R164" s="247">
        <v>30900</v>
      </c>
    </row>
    <row r="165" spans="1:18" ht="15">
      <c r="A165" s="305"/>
      <c r="B165" s="246" t="s">
        <v>265</v>
      </c>
      <c r="C165" s="246">
        <v>9</v>
      </c>
      <c r="D165" s="246">
        <v>7</v>
      </c>
      <c r="E165" s="246">
        <v>16</v>
      </c>
      <c r="F165" s="246">
        <v>1</v>
      </c>
      <c r="G165" s="246">
        <v>12</v>
      </c>
      <c r="H165" s="246">
        <v>3</v>
      </c>
      <c r="I165" s="246">
        <v>16</v>
      </c>
      <c r="J165" s="246">
        <v>16</v>
      </c>
      <c r="K165" s="246">
        <v>0</v>
      </c>
      <c r="L165" s="246">
        <v>0</v>
      </c>
      <c r="M165" s="246">
        <v>0</v>
      </c>
      <c r="N165" s="246">
        <v>0</v>
      </c>
      <c r="O165" s="246">
        <v>16</v>
      </c>
      <c r="P165" s="247">
        <v>33600</v>
      </c>
      <c r="Q165" s="247">
        <v>7600</v>
      </c>
      <c r="R165" s="247">
        <v>41200</v>
      </c>
    </row>
    <row r="166" spans="1:18" ht="15">
      <c r="A166" s="305"/>
      <c r="B166" s="246" t="s">
        <v>115</v>
      </c>
      <c r="C166" s="246">
        <v>18</v>
      </c>
      <c r="D166" s="246">
        <v>113</v>
      </c>
      <c r="E166" s="246">
        <v>131</v>
      </c>
      <c r="F166" s="246">
        <v>20</v>
      </c>
      <c r="G166" s="246">
        <v>91</v>
      </c>
      <c r="H166" s="246">
        <v>20</v>
      </c>
      <c r="I166" s="246">
        <v>131</v>
      </c>
      <c r="J166" s="246">
        <v>131</v>
      </c>
      <c r="K166" s="246">
        <v>0</v>
      </c>
      <c r="L166" s="246">
        <v>0</v>
      </c>
      <c r="M166" s="246">
        <v>0</v>
      </c>
      <c r="N166" s="246">
        <v>0</v>
      </c>
      <c r="O166" s="246">
        <v>131</v>
      </c>
      <c r="P166" s="247">
        <v>275100</v>
      </c>
      <c r="Q166" s="247">
        <v>62225</v>
      </c>
      <c r="R166" s="247">
        <v>337325</v>
      </c>
    </row>
    <row r="167" spans="1:18" ht="15">
      <c r="A167" s="305" t="s">
        <v>266</v>
      </c>
      <c r="B167" s="246" t="s">
        <v>267</v>
      </c>
      <c r="C167" s="246">
        <v>46</v>
      </c>
      <c r="D167" s="246">
        <v>46</v>
      </c>
      <c r="E167" s="246">
        <v>92</v>
      </c>
      <c r="F167" s="246">
        <v>9</v>
      </c>
      <c r="G167" s="246">
        <v>67</v>
      </c>
      <c r="H167" s="246">
        <v>16</v>
      </c>
      <c r="I167" s="246">
        <v>92</v>
      </c>
      <c r="J167" s="246">
        <v>55</v>
      </c>
      <c r="K167" s="246">
        <v>0</v>
      </c>
      <c r="L167" s="246">
        <v>0</v>
      </c>
      <c r="M167" s="246">
        <v>37</v>
      </c>
      <c r="N167" s="246">
        <v>0</v>
      </c>
      <c r="O167" s="246">
        <v>92</v>
      </c>
      <c r="P167" s="247">
        <v>193200</v>
      </c>
      <c r="Q167" s="247">
        <v>43700</v>
      </c>
      <c r="R167" s="247">
        <v>236900</v>
      </c>
    </row>
    <row r="168" spans="1:18" ht="15">
      <c r="A168" s="305"/>
      <c r="B168" s="246" t="s">
        <v>268</v>
      </c>
      <c r="C168" s="246">
        <v>1</v>
      </c>
      <c r="D168" s="246">
        <v>5</v>
      </c>
      <c r="E168" s="246">
        <v>6</v>
      </c>
      <c r="F168" s="246">
        <v>0</v>
      </c>
      <c r="G168" s="246">
        <v>4</v>
      </c>
      <c r="H168" s="246">
        <v>2</v>
      </c>
      <c r="I168" s="246">
        <v>6</v>
      </c>
      <c r="J168" s="246">
        <v>2</v>
      </c>
      <c r="K168" s="246">
        <v>0</v>
      </c>
      <c r="L168" s="246">
        <v>0</v>
      </c>
      <c r="M168" s="246">
        <v>4</v>
      </c>
      <c r="N168" s="246">
        <v>0</v>
      </c>
      <c r="O168" s="246">
        <v>6</v>
      </c>
      <c r="P168" s="247">
        <v>12600</v>
      </c>
      <c r="Q168" s="247">
        <v>2850</v>
      </c>
      <c r="R168" s="247">
        <v>15450</v>
      </c>
    </row>
    <row r="169" spans="1:18" ht="15">
      <c r="A169" s="305"/>
      <c r="B169" s="246" t="s">
        <v>269</v>
      </c>
      <c r="C169" s="246">
        <v>6</v>
      </c>
      <c r="D169" s="246">
        <v>31</v>
      </c>
      <c r="E169" s="246">
        <v>37</v>
      </c>
      <c r="F169" s="246">
        <v>9</v>
      </c>
      <c r="G169" s="246">
        <v>26</v>
      </c>
      <c r="H169" s="246">
        <v>2</v>
      </c>
      <c r="I169" s="246">
        <v>37</v>
      </c>
      <c r="J169" s="246">
        <v>31</v>
      </c>
      <c r="K169" s="246">
        <v>0</v>
      </c>
      <c r="L169" s="246">
        <v>0</v>
      </c>
      <c r="M169" s="246">
        <v>6</v>
      </c>
      <c r="N169" s="246">
        <v>0</v>
      </c>
      <c r="O169" s="246">
        <v>37</v>
      </c>
      <c r="P169" s="247">
        <v>77700</v>
      </c>
      <c r="Q169" s="247">
        <v>17575</v>
      </c>
      <c r="R169" s="247">
        <v>95275</v>
      </c>
    </row>
    <row r="170" spans="1:18" ht="15">
      <c r="A170" s="305"/>
      <c r="B170" s="246" t="s">
        <v>270</v>
      </c>
      <c r="C170" s="246">
        <v>4</v>
      </c>
      <c r="D170" s="246">
        <v>1</v>
      </c>
      <c r="E170" s="246">
        <v>5</v>
      </c>
      <c r="F170" s="246">
        <v>0</v>
      </c>
      <c r="G170" s="246">
        <v>4</v>
      </c>
      <c r="H170" s="246">
        <v>1</v>
      </c>
      <c r="I170" s="246">
        <v>5</v>
      </c>
      <c r="J170" s="246">
        <v>2</v>
      </c>
      <c r="K170" s="246">
        <v>0</v>
      </c>
      <c r="L170" s="246">
        <v>0</v>
      </c>
      <c r="M170" s="246">
        <v>3</v>
      </c>
      <c r="N170" s="246">
        <v>0</v>
      </c>
      <c r="O170" s="246">
        <v>5</v>
      </c>
      <c r="P170" s="247">
        <v>10500</v>
      </c>
      <c r="Q170" s="247">
        <v>2375</v>
      </c>
      <c r="R170" s="247">
        <v>12875</v>
      </c>
    </row>
    <row r="171" spans="1:18" ht="15">
      <c r="A171" s="305"/>
      <c r="B171" s="246" t="s">
        <v>271</v>
      </c>
      <c r="C171" s="246">
        <v>2</v>
      </c>
      <c r="D171" s="246">
        <v>4</v>
      </c>
      <c r="E171" s="246">
        <v>6</v>
      </c>
      <c r="F171" s="246">
        <v>1</v>
      </c>
      <c r="G171" s="246">
        <v>4</v>
      </c>
      <c r="H171" s="246">
        <v>1</v>
      </c>
      <c r="I171" s="246">
        <v>6</v>
      </c>
      <c r="J171" s="246">
        <v>2</v>
      </c>
      <c r="K171" s="246">
        <v>0</v>
      </c>
      <c r="L171" s="246">
        <v>0</v>
      </c>
      <c r="M171" s="246">
        <v>4</v>
      </c>
      <c r="N171" s="246">
        <v>0</v>
      </c>
      <c r="O171" s="246">
        <v>6</v>
      </c>
      <c r="P171" s="247">
        <v>12600</v>
      </c>
      <c r="Q171" s="247">
        <v>2850</v>
      </c>
      <c r="R171" s="247">
        <v>15450</v>
      </c>
    </row>
    <row r="172" spans="1:18" ht="15">
      <c r="A172" s="305"/>
      <c r="B172" s="246" t="s">
        <v>272</v>
      </c>
      <c r="C172" s="246">
        <v>1</v>
      </c>
      <c r="D172" s="246">
        <v>1</v>
      </c>
      <c r="E172" s="246">
        <v>2</v>
      </c>
      <c r="F172" s="246">
        <v>0</v>
      </c>
      <c r="G172" s="246">
        <v>1</v>
      </c>
      <c r="H172" s="246">
        <v>1</v>
      </c>
      <c r="I172" s="246">
        <v>2</v>
      </c>
      <c r="J172" s="246">
        <v>2</v>
      </c>
      <c r="K172" s="246">
        <v>0</v>
      </c>
      <c r="L172" s="246">
        <v>0</v>
      </c>
      <c r="M172" s="246">
        <v>0</v>
      </c>
      <c r="N172" s="246">
        <v>0</v>
      </c>
      <c r="O172" s="246">
        <v>2</v>
      </c>
      <c r="P172" s="247">
        <v>4200</v>
      </c>
      <c r="Q172" s="247">
        <v>950</v>
      </c>
      <c r="R172" s="247">
        <v>5150</v>
      </c>
    </row>
    <row r="173" spans="1:18" ht="15">
      <c r="A173" s="305"/>
      <c r="B173" s="246" t="s">
        <v>273</v>
      </c>
      <c r="C173" s="246">
        <v>0</v>
      </c>
      <c r="D173" s="246">
        <v>1</v>
      </c>
      <c r="E173" s="246">
        <v>1</v>
      </c>
      <c r="F173" s="246">
        <v>0</v>
      </c>
      <c r="G173" s="246">
        <v>1</v>
      </c>
      <c r="H173" s="246">
        <v>0</v>
      </c>
      <c r="I173" s="246">
        <v>1</v>
      </c>
      <c r="J173" s="246">
        <v>1</v>
      </c>
      <c r="K173" s="246">
        <v>0</v>
      </c>
      <c r="L173" s="246">
        <v>0</v>
      </c>
      <c r="M173" s="246">
        <v>0</v>
      </c>
      <c r="N173" s="246">
        <v>0</v>
      </c>
      <c r="O173" s="246">
        <v>1</v>
      </c>
      <c r="P173" s="247">
        <v>2100</v>
      </c>
      <c r="Q173" s="247">
        <v>475</v>
      </c>
      <c r="R173" s="247">
        <v>2575</v>
      </c>
    </row>
    <row r="174" spans="1:18" ht="25.5">
      <c r="A174" s="305"/>
      <c r="B174" s="246" t="s">
        <v>274</v>
      </c>
      <c r="C174" s="246">
        <v>5</v>
      </c>
      <c r="D174" s="246">
        <v>33</v>
      </c>
      <c r="E174" s="246">
        <v>38</v>
      </c>
      <c r="F174" s="246">
        <v>7</v>
      </c>
      <c r="G174" s="246">
        <v>27</v>
      </c>
      <c r="H174" s="246">
        <v>4</v>
      </c>
      <c r="I174" s="246">
        <v>38</v>
      </c>
      <c r="J174" s="246">
        <v>37</v>
      </c>
      <c r="K174" s="246">
        <v>0</v>
      </c>
      <c r="L174" s="246">
        <v>0</v>
      </c>
      <c r="M174" s="246">
        <v>1</v>
      </c>
      <c r="N174" s="246">
        <v>0</v>
      </c>
      <c r="O174" s="246">
        <v>38</v>
      </c>
      <c r="P174" s="247">
        <v>79800</v>
      </c>
      <c r="Q174" s="247">
        <v>18050</v>
      </c>
      <c r="R174" s="247">
        <v>97850</v>
      </c>
    </row>
    <row r="175" spans="1:18" ht="15">
      <c r="A175" s="305"/>
      <c r="B175" s="246" t="s">
        <v>275</v>
      </c>
      <c r="C175" s="246">
        <v>0</v>
      </c>
      <c r="D175" s="246">
        <v>1</v>
      </c>
      <c r="E175" s="246">
        <v>1</v>
      </c>
      <c r="F175" s="246">
        <v>0</v>
      </c>
      <c r="G175" s="246">
        <v>1</v>
      </c>
      <c r="H175" s="246">
        <v>0</v>
      </c>
      <c r="I175" s="246">
        <v>1</v>
      </c>
      <c r="J175" s="246">
        <v>1</v>
      </c>
      <c r="K175" s="246">
        <v>0</v>
      </c>
      <c r="L175" s="246">
        <v>0</v>
      </c>
      <c r="M175" s="246">
        <v>0</v>
      </c>
      <c r="N175" s="246">
        <v>0</v>
      </c>
      <c r="O175" s="246">
        <v>1</v>
      </c>
      <c r="P175" s="247">
        <v>2100</v>
      </c>
      <c r="Q175" s="247">
        <v>475</v>
      </c>
      <c r="R175" s="247">
        <v>2575</v>
      </c>
    </row>
    <row r="176" spans="1:18" ht="25.5">
      <c r="A176" s="305"/>
      <c r="B176" s="246" t="s">
        <v>276</v>
      </c>
      <c r="C176" s="246">
        <v>5</v>
      </c>
      <c r="D176" s="246">
        <v>12</v>
      </c>
      <c r="E176" s="246">
        <v>17</v>
      </c>
      <c r="F176" s="246">
        <v>4</v>
      </c>
      <c r="G176" s="246">
        <v>9</v>
      </c>
      <c r="H176" s="246">
        <v>4</v>
      </c>
      <c r="I176" s="246">
        <v>17</v>
      </c>
      <c r="J176" s="246">
        <v>1</v>
      </c>
      <c r="K176" s="246">
        <v>0</v>
      </c>
      <c r="L176" s="246">
        <v>0</v>
      </c>
      <c r="M176" s="246">
        <v>16</v>
      </c>
      <c r="N176" s="246">
        <v>0</v>
      </c>
      <c r="O176" s="246">
        <v>17</v>
      </c>
      <c r="P176" s="247">
        <v>35700</v>
      </c>
      <c r="Q176" s="247">
        <v>8075</v>
      </c>
      <c r="R176" s="247">
        <v>43775</v>
      </c>
    </row>
    <row r="177" spans="1:18" ht="15">
      <c r="A177" s="305"/>
      <c r="B177" s="246" t="s">
        <v>277</v>
      </c>
      <c r="C177" s="246">
        <v>4</v>
      </c>
      <c r="D177" s="246">
        <v>6</v>
      </c>
      <c r="E177" s="246">
        <v>10</v>
      </c>
      <c r="F177" s="246">
        <v>0</v>
      </c>
      <c r="G177" s="246">
        <v>9</v>
      </c>
      <c r="H177" s="246">
        <v>1</v>
      </c>
      <c r="I177" s="246">
        <v>10</v>
      </c>
      <c r="J177" s="246">
        <v>4</v>
      </c>
      <c r="K177" s="246">
        <v>0</v>
      </c>
      <c r="L177" s="246">
        <v>0</v>
      </c>
      <c r="M177" s="246">
        <v>6</v>
      </c>
      <c r="N177" s="246">
        <v>0</v>
      </c>
      <c r="O177" s="246">
        <v>10</v>
      </c>
      <c r="P177" s="247">
        <v>21000</v>
      </c>
      <c r="Q177" s="247">
        <v>4750</v>
      </c>
      <c r="R177" s="247">
        <v>25750</v>
      </c>
    </row>
    <row r="178" spans="1:18" ht="32.25" customHeight="1">
      <c r="A178" s="305"/>
      <c r="B178" s="246" t="s">
        <v>278</v>
      </c>
      <c r="C178" s="246">
        <v>7</v>
      </c>
      <c r="D178" s="246">
        <v>21</v>
      </c>
      <c r="E178" s="246">
        <v>28</v>
      </c>
      <c r="F178" s="246">
        <v>5</v>
      </c>
      <c r="G178" s="246">
        <v>21</v>
      </c>
      <c r="H178" s="246">
        <v>2</v>
      </c>
      <c r="I178" s="246">
        <v>28</v>
      </c>
      <c r="J178" s="246">
        <v>8</v>
      </c>
      <c r="K178" s="246">
        <v>0</v>
      </c>
      <c r="L178" s="246">
        <v>0</v>
      </c>
      <c r="M178" s="246">
        <v>20</v>
      </c>
      <c r="N178" s="246">
        <v>0</v>
      </c>
      <c r="O178" s="246">
        <v>28</v>
      </c>
      <c r="P178" s="247">
        <v>58800</v>
      </c>
      <c r="Q178" s="247">
        <v>13300</v>
      </c>
      <c r="R178" s="247">
        <v>72100</v>
      </c>
    </row>
    <row r="179" spans="1:18" ht="15">
      <c r="A179" s="305"/>
      <c r="B179" s="246" t="s">
        <v>279</v>
      </c>
      <c r="C179" s="246">
        <v>6</v>
      </c>
      <c r="D179" s="246">
        <v>11</v>
      </c>
      <c r="E179" s="246">
        <v>17</v>
      </c>
      <c r="F179" s="246">
        <v>2</v>
      </c>
      <c r="G179" s="246">
        <v>11</v>
      </c>
      <c r="H179" s="246">
        <v>4</v>
      </c>
      <c r="I179" s="246">
        <v>17</v>
      </c>
      <c r="J179" s="246">
        <v>16</v>
      </c>
      <c r="K179" s="246">
        <v>0</v>
      </c>
      <c r="L179" s="246">
        <v>0</v>
      </c>
      <c r="M179" s="246">
        <v>1</v>
      </c>
      <c r="N179" s="246">
        <v>0</v>
      </c>
      <c r="O179" s="246">
        <v>17</v>
      </c>
      <c r="P179" s="247">
        <v>35700</v>
      </c>
      <c r="Q179" s="247">
        <v>8075</v>
      </c>
      <c r="R179" s="247">
        <v>43775</v>
      </c>
    </row>
    <row r="180" spans="1:18" ht="15">
      <c r="A180" s="305"/>
      <c r="B180" s="246" t="s">
        <v>280</v>
      </c>
      <c r="C180" s="246">
        <v>4</v>
      </c>
      <c r="D180" s="246">
        <v>34</v>
      </c>
      <c r="E180" s="246">
        <v>38</v>
      </c>
      <c r="F180" s="246">
        <v>11</v>
      </c>
      <c r="G180" s="246">
        <v>25</v>
      </c>
      <c r="H180" s="246">
        <v>2</v>
      </c>
      <c r="I180" s="246">
        <v>38</v>
      </c>
      <c r="J180" s="246">
        <v>10</v>
      </c>
      <c r="K180" s="246">
        <v>0</v>
      </c>
      <c r="L180" s="246">
        <v>0</v>
      </c>
      <c r="M180" s="246">
        <v>28</v>
      </c>
      <c r="N180" s="246">
        <v>0</v>
      </c>
      <c r="O180" s="246">
        <v>38</v>
      </c>
      <c r="P180" s="247">
        <v>79800</v>
      </c>
      <c r="Q180" s="247">
        <v>18050</v>
      </c>
      <c r="R180" s="247">
        <v>97850</v>
      </c>
    </row>
    <row r="181" spans="1:18" ht="15">
      <c r="A181" s="305"/>
      <c r="B181" s="246" t="s">
        <v>281</v>
      </c>
      <c r="C181" s="246">
        <v>51</v>
      </c>
      <c r="D181" s="246">
        <v>134</v>
      </c>
      <c r="E181" s="246">
        <v>185</v>
      </c>
      <c r="F181" s="246">
        <v>27</v>
      </c>
      <c r="G181" s="246">
        <v>135</v>
      </c>
      <c r="H181" s="246">
        <v>23</v>
      </c>
      <c r="I181" s="246">
        <v>185</v>
      </c>
      <c r="J181" s="246">
        <v>183</v>
      </c>
      <c r="K181" s="246">
        <v>0</v>
      </c>
      <c r="L181" s="246">
        <v>0</v>
      </c>
      <c r="M181" s="246">
        <v>2</v>
      </c>
      <c r="N181" s="246">
        <v>0</v>
      </c>
      <c r="O181" s="246">
        <v>185</v>
      </c>
      <c r="P181" s="247">
        <v>388500</v>
      </c>
      <c r="Q181" s="247">
        <v>87875</v>
      </c>
      <c r="R181" s="247">
        <v>476375</v>
      </c>
    </row>
    <row r="182" spans="1:18" ht="34.5" customHeight="1">
      <c r="A182" s="305"/>
      <c r="B182" s="246" t="s">
        <v>282</v>
      </c>
      <c r="C182" s="246">
        <v>15</v>
      </c>
      <c r="D182" s="246">
        <v>56</v>
      </c>
      <c r="E182" s="246">
        <v>71</v>
      </c>
      <c r="F182" s="246">
        <v>8</v>
      </c>
      <c r="G182" s="246">
        <v>52</v>
      </c>
      <c r="H182" s="246">
        <v>11</v>
      </c>
      <c r="I182" s="246">
        <v>71</v>
      </c>
      <c r="J182" s="246">
        <v>24</v>
      </c>
      <c r="K182" s="246">
        <v>0</v>
      </c>
      <c r="L182" s="246">
        <v>0</v>
      </c>
      <c r="M182" s="246">
        <v>47</v>
      </c>
      <c r="N182" s="246">
        <v>0</v>
      </c>
      <c r="O182" s="246">
        <v>71</v>
      </c>
      <c r="P182" s="247">
        <v>149100</v>
      </c>
      <c r="Q182" s="247">
        <v>33725</v>
      </c>
      <c r="R182" s="247">
        <v>182825</v>
      </c>
    </row>
    <row r="183" spans="1:18" ht="27" customHeight="1">
      <c r="A183" s="305"/>
      <c r="B183" s="246" t="s">
        <v>283</v>
      </c>
      <c r="C183" s="246">
        <v>4</v>
      </c>
      <c r="D183" s="246">
        <v>30</v>
      </c>
      <c r="E183" s="246">
        <v>34</v>
      </c>
      <c r="F183" s="246">
        <v>5</v>
      </c>
      <c r="G183" s="246">
        <v>25</v>
      </c>
      <c r="H183" s="246">
        <v>4</v>
      </c>
      <c r="I183" s="246">
        <v>34</v>
      </c>
      <c r="J183" s="246">
        <v>22</v>
      </c>
      <c r="K183" s="246">
        <v>0</v>
      </c>
      <c r="L183" s="246">
        <v>0</v>
      </c>
      <c r="M183" s="246">
        <v>12</v>
      </c>
      <c r="N183" s="246">
        <v>0</v>
      </c>
      <c r="O183" s="246">
        <v>34</v>
      </c>
      <c r="P183" s="247">
        <v>71400</v>
      </c>
      <c r="Q183" s="247">
        <v>16150</v>
      </c>
      <c r="R183" s="247">
        <v>87550</v>
      </c>
    </row>
    <row r="184" spans="1:18" ht="15.75" thickBot="1">
      <c r="A184" s="248" t="s">
        <v>116</v>
      </c>
      <c r="B184" s="249" t="s">
        <v>117</v>
      </c>
      <c r="C184" s="249">
        <v>85</v>
      </c>
      <c r="D184" s="249">
        <v>130</v>
      </c>
      <c r="E184" s="249">
        <v>215</v>
      </c>
      <c r="F184" s="249">
        <v>33</v>
      </c>
      <c r="G184" s="249">
        <v>152</v>
      </c>
      <c r="H184" s="249">
        <v>30</v>
      </c>
      <c r="I184" s="249">
        <v>215</v>
      </c>
      <c r="J184" s="249">
        <v>1</v>
      </c>
      <c r="K184" s="249">
        <v>0</v>
      </c>
      <c r="L184" s="249">
        <v>0</v>
      </c>
      <c r="M184" s="249">
        <v>214</v>
      </c>
      <c r="N184" s="249">
        <v>0</v>
      </c>
      <c r="O184" s="249">
        <v>215</v>
      </c>
      <c r="P184" s="250">
        <v>451500</v>
      </c>
      <c r="Q184" s="250">
        <v>102125</v>
      </c>
      <c r="R184" s="250">
        <v>553625</v>
      </c>
    </row>
    <row r="185" spans="1:18" ht="15.75" thickBot="1">
      <c r="A185" s="151"/>
      <c r="B185" s="152" t="s">
        <v>118</v>
      </c>
      <c r="C185" s="153">
        <v>3993</v>
      </c>
      <c r="D185" s="153">
        <v>10488</v>
      </c>
      <c r="E185" s="153">
        <v>14481</v>
      </c>
      <c r="F185" s="153">
        <v>2433</v>
      </c>
      <c r="G185" s="153">
        <v>10219</v>
      </c>
      <c r="H185" s="153">
        <v>1829</v>
      </c>
      <c r="I185" s="153">
        <v>14481</v>
      </c>
      <c r="J185" s="153">
        <v>8570</v>
      </c>
      <c r="K185" s="154">
        <v>528</v>
      </c>
      <c r="L185" s="154">
        <v>0</v>
      </c>
      <c r="M185" s="153">
        <v>5383</v>
      </c>
      <c r="N185" s="154">
        <v>0</v>
      </c>
      <c r="O185" s="155">
        <v>14481</v>
      </c>
      <c r="P185" s="251">
        <v>30410100</v>
      </c>
      <c r="Q185" s="252">
        <v>6878475</v>
      </c>
      <c r="R185" s="253">
        <v>37288575</v>
      </c>
    </row>
  </sheetData>
  <sheetProtection/>
  <mergeCells count="25">
    <mergeCell ref="A52:A53"/>
    <mergeCell ref="A117:A123"/>
    <mergeCell ref="A124:A138"/>
    <mergeCell ref="A139:A149"/>
    <mergeCell ref="A150:A166"/>
    <mergeCell ref="A167:A183"/>
    <mergeCell ref="A54:A74"/>
    <mergeCell ref="A75:A78"/>
    <mergeCell ref="A79:A91"/>
    <mergeCell ref="P4:R4"/>
    <mergeCell ref="A6:A19"/>
    <mergeCell ref="A92:A96"/>
    <mergeCell ref="A97:A108"/>
    <mergeCell ref="A109:A116"/>
    <mergeCell ref="A20:A25"/>
    <mergeCell ref="A26:A39"/>
    <mergeCell ref="A40:A45"/>
    <mergeCell ref="A46:A48"/>
    <mergeCell ref="A49:A51"/>
    <mergeCell ref="A1:O1"/>
    <mergeCell ref="A2:O2"/>
    <mergeCell ref="A4:B4"/>
    <mergeCell ref="C4:E4"/>
    <mergeCell ref="F4:I4"/>
    <mergeCell ref="J4:O4"/>
  </mergeCells>
  <printOptions horizontalCentered="1"/>
  <pageMargins left="0.7480314960629921" right="0.7480314960629921" top="0.7874015748031497" bottom="0.7874015748031497" header="0.5118110236220472" footer="0.5118110236220472"/>
  <pageSetup horizontalDpi="600" verticalDpi="600" orientation="portrait" scale="58" r:id="rId1"/>
  <headerFooter>
    <oddFooter>&amp;C&amp;P de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07"/>
  <sheetViews>
    <sheetView zoomScaleSheetLayoutView="91" workbookViewId="0" topLeftCell="A1">
      <selection activeCell="P4" sqref="P4"/>
    </sheetView>
  </sheetViews>
  <sheetFormatPr defaultColWidth="11.421875" defaultRowHeight="15"/>
  <cols>
    <col min="1" max="1" width="4.421875" style="0" customWidth="1"/>
    <col min="2" max="2" width="19.57421875" style="260" customWidth="1"/>
    <col min="3" max="3" width="16.00390625" style="0" customWidth="1"/>
    <col min="4" max="4" width="18.421875" style="0" customWidth="1"/>
    <col min="5" max="6" width="4.00390625" style="0" bestFit="1" customWidth="1"/>
    <col min="7" max="7" width="10.57421875" style="0" customWidth="1"/>
    <col min="8" max="8" width="5.7109375" style="0" bestFit="1" customWidth="1"/>
    <col min="9" max="9" width="7.140625" style="0" customWidth="1"/>
    <col min="10" max="10" width="10.8515625" style="0" customWidth="1"/>
    <col min="11" max="11" width="5.8515625" style="0" bestFit="1" customWidth="1"/>
    <col min="12" max="12" width="5.7109375" style="0" bestFit="1" customWidth="1"/>
    <col min="13" max="13" width="8.28125" style="0" bestFit="1" customWidth="1"/>
    <col min="14" max="14" width="8.00390625" style="0" bestFit="1" customWidth="1"/>
    <col min="15" max="15" width="14.28125" style="0" customWidth="1"/>
  </cols>
  <sheetData>
    <row r="1" spans="1:15" ht="15">
      <c r="A1" s="299" t="s">
        <v>56</v>
      </c>
      <c r="B1" s="299"/>
      <c r="C1" s="299"/>
      <c r="D1" s="299"/>
      <c r="E1" s="299"/>
      <c r="F1" s="299"/>
      <c r="G1" s="299"/>
      <c r="H1" s="299"/>
      <c r="I1" s="299"/>
      <c r="J1" s="299"/>
      <c r="K1" s="299"/>
      <c r="L1" s="299"/>
      <c r="M1" s="299"/>
      <c r="N1" s="299"/>
      <c r="O1" s="299"/>
    </row>
    <row r="2" spans="1:15" ht="15">
      <c r="A2" s="310" t="s">
        <v>420</v>
      </c>
      <c r="B2" s="310"/>
      <c r="C2" s="310"/>
      <c r="D2" s="310"/>
      <c r="E2" s="310"/>
      <c r="F2" s="310"/>
      <c r="G2" s="310"/>
      <c r="H2" s="310"/>
      <c r="I2" s="310"/>
      <c r="J2" s="310"/>
      <c r="K2" s="310"/>
      <c r="L2" s="310"/>
      <c r="M2" s="310"/>
      <c r="N2" s="310"/>
      <c r="O2" s="310"/>
    </row>
    <row r="3" spans="1:15" ht="15" customHeight="1">
      <c r="A3" s="312" t="s">
        <v>285</v>
      </c>
      <c r="B3" s="311" t="s">
        <v>286</v>
      </c>
      <c r="C3" s="309" t="s">
        <v>66</v>
      </c>
      <c r="D3" s="309"/>
      <c r="E3" s="309" t="s">
        <v>67</v>
      </c>
      <c r="F3" s="309"/>
      <c r="G3" s="306" t="s">
        <v>421</v>
      </c>
      <c r="H3" s="309"/>
      <c r="I3" s="309"/>
      <c r="J3" s="309"/>
      <c r="K3" s="308" t="s">
        <v>69</v>
      </c>
      <c r="L3" s="308"/>
      <c r="M3" s="308"/>
      <c r="N3" s="308"/>
      <c r="O3" s="308"/>
    </row>
    <row r="4" spans="1:15" ht="30" customHeight="1">
      <c r="A4" s="312"/>
      <c r="B4" s="311"/>
      <c r="C4" s="156" t="s">
        <v>288</v>
      </c>
      <c r="D4" s="156" t="s">
        <v>289</v>
      </c>
      <c r="E4" s="156" t="s">
        <v>290</v>
      </c>
      <c r="F4" s="156" t="s">
        <v>291</v>
      </c>
      <c r="G4" s="307"/>
      <c r="H4" s="157" t="s">
        <v>519</v>
      </c>
      <c r="I4" s="156" t="s">
        <v>520</v>
      </c>
      <c r="J4" s="156" t="s">
        <v>521</v>
      </c>
      <c r="K4" s="156" t="s">
        <v>18</v>
      </c>
      <c r="L4" s="156" t="s">
        <v>19</v>
      </c>
      <c r="M4" s="156" t="s">
        <v>292</v>
      </c>
      <c r="N4" s="156" t="s">
        <v>293</v>
      </c>
      <c r="O4" s="156" t="s">
        <v>294</v>
      </c>
    </row>
    <row r="5" spans="1:15" ht="24">
      <c r="A5" s="169">
        <v>1</v>
      </c>
      <c r="B5" s="255" t="s">
        <v>296</v>
      </c>
      <c r="C5" s="159" t="s">
        <v>297</v>
      </c>
      <c r="D5" s="159" t="s">
        <v>298</v>
      </c>
      <c r="E5" s="159">
        <v>0</v>
      </c>
      <c r="F5" s="159">
        <v>1</v>
      </c>
      <c r="G5" s="159">
        <v>1</v>
      </c>
      <c r="H5" s="160">
        <v>1</v>
      </c>
      <c r="I5" s="159">
        <v>0</v>
      </c>
      <c r="J5" s="159">
        <v>0</v>
      </c>
      <c r="K5" s="159">
        <v>0</v>
      </c>
      <c r="L5" s="159">
        <v>0</v>
      </c>
      <c r="M5" s="159">
        <v>0</v>
      </c>
      <c r="N5" s="159">
        <v>1</v>
      </c>
      <c r="O5" s="159" t="s">
        <v>299</v>
      </c>
    </row>
    <row r="6" spans="1:15" ht="24">
      <c r="A6" s="169">
        <v>2</v>
      </c>
      <c r="B6" s="255" t="s">
        <v>296</v>
      </c>
      <c r="C6" s="159" t="s">
        <v>297</v>
      </c>
      <c r="D6" s="159" t="s">
        <v>298</v>
      </c>
      <c r="E6" s="159">
        <v>0</v>
      </c>
      <c r="F6" s="159">
        <v>1</v>
      </c>
      <c r="G6" s="159">
        <v>1</v>
      </c>
      <c r="H6" s="160">
        <v>1</v>
      </c>
      <c r="I6" s="159">
        <v>0</v>
      </c>
      <c r="J6" s="159">
        <v>0</v>
      </c>
      <c r="K6" s="159">
        <v>0</v>
      </c>
      <c r="L6" s="159">
        <v>0</v>
      </c>
      <c r="M6" s="159">
        <v>0</v>
      </c>
      <c r="N6" s="159">
        <v>1</v>
      </c>
      <c r="O6" s="159" t="s">
        <v>299</v>
      </c>
    </row>
    <row r="7" spans="1:15" ht="24">
      <c r="A7" s="169">
        <v>3</v>
      </c>
      <c r="B7" s="255" t="s">
        <v>300</v>
      </c>
      <c r="C7" s="159" t="s">
        <v>297</v>
      </c>
      <c r="D7" s="159" t="s">
        <v>298</v>
      </c>
      <c r="E7" s="159">
        <v>0</v>
      </c>
      <c r="F7" s="159">
        <v>1</v>
      </c>
      <c r="G7" s="159">
        <v>1</v>
      </c>
      <c r="H7" s="160">
        <v>1</v>
      </c>
      <c r="I7" s="159">
        <v>0</v>
      </c>
      <c r="J7" s="159">
        <v>0</v>
      </c>
      <c r="K7" s="159">
        <v>0</v>
      </c>
      <c r="L7" s="159">
        <v>0</v>
      </c>
      <c r="M7" s="159">
        <v>0</v>
      </c>
      <c r="N7" s="159">
        <v>1</v>
      </c>
      <c r="O7" s="159" t="s">
        <v>299</v>
      </c>
    </row>
    <row r="8" spans="1:15" ht="24">
      <c r="A8" s="169">
        <v>4</v>
      </c>
      <c r="B8" s="255" t="s">
        <v>301</v>
      </c>
      <c r="C8" s="159" t="s">
        <v>297</v>
      </c>
      <c r="D8" s="159" t="s">
        <v>298</v>
      </c>
      <c r="E8" s="159">
        <v>0</v>
      </c>
      <c r="F8" s="159">
        <v>1</v>
      </c>
      <c r="G8" s="159">
        <v>1</v>
      </c>
      <c r="H8" s="160">
        <v>1</v>
      </c>
      <c r="I8" s="159">
        <v>0</v>
      </c>
      <c r="J8" s="159">
        <v>0</v>
      </c>
      <c r="K8" s="159">
        <v>0</v>
      </c>
      <c r="L8" s="159">
        <v>0</v>
      </c>
      <c r="M8" s="159">
        <v>0</v>
      </c>
      <c r="N8" s="159">
        <v>1</v>
      </c>
      <c r="O8" s="159" t="s">
        <v>299</v>
      </c>
    </row>
    <row r="9" spans="1:15" ht="15">
      <c r="A9" s="169">
        <v>5</v>
      </c>
      <c r="B9" s="255" t="s">
        <v>302</v>
      </c>
      <c r="C9" s="159" t="s">
        <v>297</v>
      </c>
      <c r="D9" s="159" t="s">
        <v>303</v>
      </c>
      <c r="E9" s="159">
        <v>1</v>
      </c>
      <c r="F9" s="159">
        <v>0</v>
      </c>
      <c r="G9" s="159">
        <v>1</v>
      </c>
      <c r="H9" s="160">
        <v>0</v>
      </c>
      <c r="I9" s="159">
        <v>0</v>
      </c>
      <c r="J9" s="159">
        <v>1</v>
      </c>
      <c r="K9" s="159">
        <v>1</v>
      </c>
      <c r="L9" s="159">
        <v>0</v>
      </c>
      <c r="M9" s="159">
        <v>0</v>
      </c>
      <c r="N9" s="159">
        <v>0</v>
      </c>
      <c r="O9" s="159" t="s">
        <v>304</v>
      </c>
    </row>
    <row r="10" spans="1:15" ht="24">
      <c r="A10" s="169">
        <v>6</v>
      </c>
      <c r="B10" s="255" t="s">
        <v>305</v>
      </c>
      <c r="C10" s="159" t="s">
        <v>297</v>
      </c>
      <c r="D10" s="159" t="s">
        <v>306</v>
      </c>
      <c r="E10" s="159">
        <v>1</v>
      </c>
      <c r="F10" s="159">
        <v>0</v>
      </c>
      <c r="G10" s="159">
        <v>1</v>
      </c>
      <c r="H10" s="160">
        <v>1</v>
      </c>
      <c r="I10" s="159">
        <v>0</v>
      </c>
      <c r="J10" s="159">
        <v>0</v>
      </c>
      <c r="K10" s="159">
        <v>0</v>
      </c>
      <c r="L10" s="159">
        <v>0</v>
      </c>
      <c r="M10" s="159">
        <v>0</v>
      </c>
      <c r="N10" s="159">
        <v>1</v>
      </c>
      <c r="O10" s="159" t="s">
        <v>299</v>
      </c>
    </row>
    <row r="11" spans="1:15" ht="36">
      <c r="A11" s="169">
        <v>7</v>
      </c>
      <c r="B11" s="255" t="s">
        <v>307</v>
      </c>
      <c r="C11" s="159" t="s">
        <v>297</v>
      </c>
      <c r="D11" s="159" t="s">
        <v>298</v>
      </c>
      <c r="E11" s="159">
        <v>0</v>
      </c>
      <c r="F11" s="159">
        <v>1</v>
      </c>
      <c r="G11" s="159">
        <v>1</v>
      </c>
      <c r="H11" s="160">
        <v>1</v>
      </c>
      <c r="I11" s="159">
        <v>0</v>
      </c>
      <c r="J11" s="159">
        <v>0</v>
      </c>
      <c r="K11" s="159">
        <v>0</v>
      </c>
      <c r="L11" s="159">
        <v>0</v>
      </c>
      <c r="M11" s="159">
        <v>0</v>
      </c>
      <c r="N11" s="159">
        <v>1</v>
      </c>
      <c r="O11" s="159" t="s">
        <v>299</v>
      </c>
    </row>
    <row r="12" spans="1:15" ht="36">
      <c r="A12" s="169">
        <v>8</v>
      </c>
      <c r="B12" s="255" t="s">
        <v>307</v>
      </c>
      <c r="C12" s="159" t="s">
        <v>297</v>
      </c>
      <c r="D12" s="159" t="s">
        <v>298</v>
      </c>
      <c r="E12" s="159">
        <v>0</v>
      </c>
      <c r="F12" s="159">
        <v>1</v>
      </c>
      <c r="G12" s="159">
        <v>1</v>
      </c>
      <c r="H12" s="160">
        <v>1</v>
      </c>
      <c r="I12" s="159">
        <v>0</v>
      </c>
      <c r="J12" s="159">
        <v>0</v>
      </c>
      <c r="K12" s="159">
        <v>0</v>
      </c>
      <c r="L12" s="159">
        <v>0</v>
      </c>
      <c r="M12" s="159">
        <v>0</v>
      </c>
      <c r="N12" s="159">
        <v>1</v>
      </c>
      <c r="O12" s="159" t="s">
        <v>299</v>
      </c>
    </row>
    <row r="13" spans="1:15" ht="36">
      <c r="A13" s="169">
        <v>9</v>
      </c>
      <c r="B13" s="256" t="s">
        <v>308</v>
      </c>
      <c r="C13" s="159" t="s">
        <v>297</v>
      </c>
      <c r="D13" s="159" t="s">
        <v>306</v>
      </c>
      <c r="E13" s="161">
        <v>1</v>
      </c>
      <c r="F13" s="161">
        <v>0</v>
      </c>
      <c r="G13" s="161">
        <v>1</v>
      </c>
      <c r="H13" s="162">
        <v>0</v>
      </c>
      <c r="I13" s="161">
        <v>1</v>
      </c>
      <c r="J13" s="161">
        <v>0</v>
      </c>
      <c r="K13" s="161">
        <v>0</v>
      </c>
      <c r="L13" s="161">
        <v>0</v>
      </c>
      <c r="M13" s="161">
        <v>0</v>
      </c>
      <c r="N13" s="161">
        <v>1</v>
      </c>
      <c r="O13" s="161" t="s">
        <v>299</v>
      </c>
    </row>
    <row r="14" spans="1:15" ht="25.5" customHeight="1">
      <c r="A14" s="169">
        <v>10</v>
      </c>
      <c r="B14" s="255" t="s">
        <v>309</v>
      </c>
      <c r="C14" s="159" t="s">
        <v>297</v>
      </c>
      <c r="D14" s="159" t="s">
        <v>306</v>
      </c>
      <c r="E14" s="159">
        <v>1</v>
      </c>
      <c r="F14" s="159">
        <v>0</v>
      </c>
      <c r="G14" s="159">
        <v>1</v>
      </c>
      <c r="H14" s="160">
        <v>0</v>
      </c>
      <c r="I14" s="159">
        <v>1</v>
      </c>
      <c r="J14" s="159">
        <v>0</v>
      </c>
      <c r="K14" s="159">
        <v>0</v>
      </c>
      <c r="L14" s="159">
        <v>0</v>
      </c>
      <c r="M14" s="159">
        <v>0</v>
      </c>
      <c r="N14" s="159">
        <v>1</v>
      </c>
      <c r="O14" s="159" t="s">
        <v>299</v>
      </c>
    </row>
    <row r="15" spans="1:15" ht="24">
      <c r="A15" s="169">
        <v>11</v>
      </c>
      <c r="B15" s="255" t="s">
        <v>310</v>
      </c>
      <c r="C15" s="159" t="s">
        <v>297</v>
      </c>
      <c r="D15" s="159" t="s">
        <v>306</v>
      </c>
      <c r="E15" s="161">
        <v>1</v>
      </c>
      <c r="F15" s="161">
        <v>0</v>
      </c>
      <c r="G15" s="161">
        <v>1</v>
      </c>
      <c r="H15" s="162">
        <v>0</v>
      </c>
      <c r="I15" s="161">
        <v>0</v>
      </c>
      <c r="J15" s="161">
        <v>1</v>
      </c>
      <c r="K15" s="161">
        <v>0</v>
      </c>
      <c r="L15" s="159">
        <v>0</v>
      </c>
      <c r="M15" s="159">
        <v>0</v>
      </c>
      <c r="N15" s="161">
        <v>1</v>
      </c>
      <c r="O15" s="161" t="s">
        <v>299</v>
      </c>
    </row>
    <row r="16" spans="1:15" ht="24">
      <c r="A16" s="169">
        <v>12</v>
      </c>
      <c r="B16" s="255" t="s">
        <v>311</v>
      </c>
      <c r="C16" s="159" t="s">
        <v>297</v>
      </c>
      <c r="D16" s="159" t="s">
        <v>298</v>
      </c>
      <c r="E16" s="159">
        <v>0</v>
      </c>
      <c r="F16" s="159">
        <v>1</v>
      </c>
      <c r="G16" s="159">
        <v>1</v>
      </c>
      <c r="H16" s="160">
        <v>0</v>
      </c>
      <c r="I16" s="159">
        <v>1</v>
      </c>
      <c r="J16" s="159">
        <v>0</v>
      </c>
      <c r="K16" s="159">
        <v>0</v>
      </c>
      <c r="L16" s="159">
        <v>0</v>
      </c>
      <c r="M16" s="159">
        <v>0</v>
      </c>
      <c r="N16" s="159">
        <v>1</v>
      </c>
      <c r="O16" s="159" t="s">
        <v>299</v>
      </c>
    </row>
    <row r="17" spans="1:15" ht="24">
      <c r="A17" s="169">
        <v>13</v>
      </c>
      <c r="B17" s="255" t="s">
        <v>312</v>
      </c>
      <c r="C17" s="159" t="s">
        <v>297</v>
      </c>
      <c r="D17" s="159" t="s">
        <v>298</v>
      </c>
      <c r="E17" s="159">
        <v>1</v>
      </c>
      <c r="F17" s="159">
        <v>0</v>
      </c>
      <c r="G17" s="159">
        <v>1</v>
      </c>
      <c r="H17" s="160">
        <v>0</v>
      </c>
      <c r="I17" s="159">
        <v>1</v>
      </c>
      <c r="J17" s="159">
        <v>0</v>
      </c>
      <c r="K17" s="159">
        <v>0</v>
      </c>
      <c r="L17" s="159">
        <v>0</v>
      </c>
      <c r="M17" s="159">
        <v>0</v>
      </c>
      <c r="N17" s="159">
        <v>1</v>
      </c>
      <c r="O17" s="159" t="s">
        <v>299</v>
      </c>
    </row>
    <row r="18" spans="1:15" ht="24">
      <c r="A18" s="169">
        <v>14</v>
      </c>
      <c r="B18" s="255" t="s">
        <v>313</v>
      </c>
      <c r="C18" s="159" t="s">
        <v>297</v>
      </c>
      <c r="D18" s="159" t="s">
        <v>303</v>
      </c>
      <c r="E18" s="159">
        <v>0</v>
      </c>
      <c r="F18" s="159">
        <v>1</v>
      </c>
      <c r="G18" s="159">
        <v>1</v>
      </c>
      <c r="H18" s="160">
        <v>0</v>
      </c>
      <c r="I18" s="159">
        <v>1</v>
      </c>
      <c r="J18" s="159">
        <v>0</v>
      </c>
      <c r="K18" s="159">
        <v>0</v>
      </c>
      <c r="L18" s="159">
        <v>0</v>
      </c>
      <c r="M18" s="159">
        <v>0</v>
      </c>
      <c r="N18" s="159">
        <v>1</v>
      </c>
      <c r="O18" s="159" t="s">
        <v>299</v>
      </c>
    </row>
    <row r="19" spans="1:15" ht="24">
      <c r="A19" s="169">
        <v>15</v>
      </c>
      <c r="B19" s="255" t="s">
        <v>314</v>
      </c>
      <c r="C19" s="159" t="s">
        <v>297</v>
      </c>
      <c r="D19" s="159" t="s">
        <v>298</v>
      </c>
      <c r="E19" s="159">
        <v>0</v>
      </c>
      <c r="F19" s="159">
        <v>1</v>
      </c>
      <c r="G19" s="159">
        <v>1</v>
      </c>
      <c r="H19" s="160">
        <v>0</v>
      </c>
      <c r="I19" s="159">
        <v>1</v>
      </c>
      <c r="J19" s="159">
        <v>0</v>
      </c>
      <c r="K19" s="159">
        <v>0</v>
      </c>
      <c r="L19" s="159">
        <v>0</v>
      </c>
      <c r="M19" s="159">
        <v>0</v>
      </c>
      <c r="N19" s="159">
        <v>1</v>
      </c>
      <c r="O19" s="159" t="s">
        <v>299</v>
      </c>
    </row>
    <row r="20" spans="1:15" ht="24">
      <c r="A20" s="169">
        <v>16</v>
      </c>
      <c r="B20" s="255" t="s">
        <v>315</v>
      </c>
      <c r="C20" s="159" t="s">
        <v>297</v>
      </c>
      <c r="D20" s="159" t="s">
        <v>306</v>
      </c>
      <c r="E20" s="159">
        <v>0</v>
      </c>
      <c r="F20" s="159">
        <v>1</v>
      </c>
      <c r="G20" s="159">
        <v>1</v>
      </c>
      <c r="H20" s="160">
        <v>1</v>
      </c>
      <c r="I20" s="159">
        <v>0</v>
      </c>
      <c r="J20" s="159">
        <v>0</v>
      </c>
      <c r="K20" s="159">
        <v>0</v>
      </c>
      <c r="L20" s="159">
        <v>0</v>
      </c>
      <c r="M20" s="159">
        <v>0</v>
      </c>
      <c r="N20" s="159">
        <v>1</v>
      </c>
      <c r="O20" s="159" t="s">
        <v>299</v>
      </c>
    </row>
    <row r="21" spans="1:15" ht="15">
      <c r="A21" s="169">
        <v>17</v>
      </c>
      <c r="B21" s="255" t="s">
        <v>316</v>
      </c>
      <c r="C21" s="159" t="s">
        <v>297</v>
      </c>
      <c r="D21" s="159" t="s">
        <v>303</v>
      </c>
      <c r="E21" s="159">
        <v>1</v>
      </c>
      <c r="F21" s="159">
        <v>0</v>
      </c>
      <c r="G21" s="159">
        <v>1</v>
      </c>
      <c r="H21" s="160">
        <v>0</v>
      </c>
      <c r="I21" s="159">
        <v>1</v>
      </c>
      <c r="J21" s="159">
        <v>0</v>
      </c>
      <c r="K21" s="159">
        <v>1</v>
      </c>
      <c r="L21" s="159">
        <v>0</v>
      </c>
      <c r="M21" s="159">
        <v>0</v>
      </c>
      <c r="N21" s="159">
        <v>0</v>
      </c>
      <c r="O21" s="159" t="s">
        <v>304</v>
      </c>
    </row>
    <row r="22" spans="1:15" ht="24">
      <c r="A22" s="169">
        <v>18</v>
      </c>
      <c r="B22" s="255" t="s">
        <v>317</v>
      </c>
      <c r="C22" s="159" t="s">
        <v>297</v>
      </c>
      <c r="D22" s="159" t="s">
        <v>306</v>
      </c>
      <c r="E22" s="159">
        <v>1</v>
      </c>
      <c r="F22" s="159">
        <v>0</v>
      </c>
      <c r="G22" s="159">
        <v>1</v>
      </c>
      <c r="H22" s="160">
        <v>0</v>
      </c>
      <c r="I22" s="159">
        <v>1</v>
      </c>
      <c r="J22" s="159">
        <v>0</v>
      </c>
      <c r="K22" s="159">
        <v>0</v>
      </c>
      <c r="L22" s="159">
        <v>0</v>
      </c>
      <c r="M22" s="159">
        <v>0</v>
      </c>
      <c r="N22" s="159">
        <v>1</v>
      </c>
      <c r="O22" s="159" t="s">
        <v>299</v>
      </c>
    </row>
    <row r="23" spans="1:15" ht="24">
      <c r="A23" s="169">
        <v>19</v>
      </c>
      <c r="B23" s="257" t="s">
        <v>318</v>
      </c>
      <c r="C23" s="159" t="s">
        <v>297</v>
      </c>
      <c r="D23" s="163" t="s">
        <v>306</v>
      </c>
      <c r="E23" s="159">
        <v>0</v>
      </c>
      <c r="F23" s="159">
        <v>1</v>
      </c>
      <c r="G23" s="159">
        <v>1</v>
      </c>
      <c r="H23" s="160">
        <v>1</v>
      </c>
      <c r="I23" s="159">
        <v>0</v>
      </c>
      <c r="J23" s="159">
        <v>0</v>
      </c>
      <c r="K23" s="159">
        <v>0</v>
      </c>
      <c r="L23" s="159">
        <v>0</v>
      </c>
      <c r="M23" s="159">
        <v>0</v>
      </c>
      <c r="N23" s="159">
        <v>1</v>
      </c>
      <c r="O23" s="159" t="s">
        <v>299</v>
      </c>
    </row>
    <row r="24" spans="1:15" ht="24">
      <c r="A24" s="169">
        <v>20</v>
      </c>
      <c r="B24" s="255" t="s">
        <v>318</v>
      </c>
      <c r="C24" s="159" t="s">
        <v>297</v>
      </c>
      <c r="D24" s="159" t="s">
        <v>306</v>
      </c>
      <c r="E24" s="159">
        <v>0</v>
      </c>
      <c r="F24" s="159">
        <v>1</v>
      </c>
      <c r="G24" s="159">
        <v>1</v>
      </c>
      <c r="H24" s="160">
        <v>1</v>
      </c>
      <c r="I24" s="159">
        <v>0</v>
      </c>
      <c r="J24" s="159">
        <v>0</v>
      </c>
      <c r="K24" s="159">
        <v>0</v>
      </c>
      <c r="L24" s="159">
        <v>0</v>
      </c>
      <c r="M24" s="159">
        <v>0</v>
      </c>
      <c r="N24" s="159">
        <v>1</v>
      </c>
      <c r="O24" s="159" t="s">
        <v>299</v>
      </c>
    </row>
    <row r="25" spans="1:15" ht="24">
      <c r="A25" s="169">
        <v>21</v>
      </c>
      <c r="B25" s="255" t="s">
        <v>319</v>
      </c>
      <c r="C25" s="159" t="s">
        <v>297</v>
      </c>
      <c r="D25" s="159" t="s">
        <v>303</v>
      </c>
      <c r="E25" s="159">
        <v>0</v>
      </c>
      <c r="F25" s="159">
        <v>1</v>
      </c>
      <c r="G25" s="159">
        <v>1</v>
      </c>
      <c r="H25" s="160">
        <v>1</v>
      </c>
      <c r="I25" s="159">
        <v>0</v>
      </c>
      <c r="J25" s="159">
        <v>0</v>
      </c>
      <c r="K25" s="159">
        <v>1</v>
      </c>
      <c r="L25" s="159">
        <v>0</v>
      </c>
      <c r="M25" s="159">
        <v>0</v>
      </c>
      <c r="N25" s="159">
        <v>0</v>
      </c>
      <c r="O25" s="159" t="s">
        <v>320</v>
      </c>
    </row>
    <row r="26" spans="1:15" ht="24">
      <c r="A26" s="169">
        <v>22</v>
      </c>
      <c r="B26" s="255" t="s">
        <v>321</v>
      </c>
      <c r="C26" s="159" t="s">
        <v>297</v>
      </c>
      <c r="D26" s="159" t="s">
        <v>298</v>
      </c>
      <c r="E26" s="159">
        <v>0</v>
      </c>
      <c r="F26" s="159">
        <v>1</v>
      </c>
      <c r="G26" s="159">
        <v>1</v>
      </c>
      <c r="H26" s="160">
        <v>1</v>
      </c>
      <c r="I26" s="159">
        <v>0</v>
      </c>
      <c r="J26" s="159">
        <v>0</v>
      </c>
      <c r="K26" s="159">
        <v>0</v>
      </c>
      <c r="L26" s="159">
        <v>0</v>
      </c>
      <c r="M26" s="159">
        <v>0</v>
      </c>
      <c r="N26" s="159">
        <v>1</v>
      </c>
      <c r="O26" s="159" t="s">
        <v>299</v>
      </c>
    </row>
    <row r="27" spans="1:15" ht="24">
      <c r="A27" s="169">
        <v>23</v>
      </c>
      <c r="B27" s="255" t="s">
        <v>321</v>
      </c>
      <c r="C27" s="159" t="s">
        <v>297</v>
      </c>
      <c r="D27" s="159" t="s">
        <v>298</v>
      </c>
      <c r="E27" s="159">
        <v>0</v>
      </c>
      <c r="F27" s="159">
        <v>1</v>
      </c>
      <c r="G27" s="159">
        <v>1</v>
      </c>
      <c r="H27" s="160">
        <v>1</v>
      </c>
      <c r="I27" s="159">
        <v>0</v>
      </c>
      <c r="J27" s="159">
        <v>0</v>
      </c>
      <c r="K27" s="159">
        <v>0</v>
      </c>
      <c r="L27" s="159">
        <v>0</v>
      </c>
      <c r="M27" s="159">
        <v>0</v>
      </c>
      <c r="N27" s="159">
        <v>1</v>
      </c>
      <c r="O27" s="159" t="s">
        <v>299</v>
      </c>
    </row>
    <row r="28" spans="1:15" ht="24">
      <c r="A28" s="169">
        <v>24</v>
      </c>
      <c r="B28" s="255" t="s">
        <v>322</v>
      </c>
      <c r="C28" s="159" t="s">
        <v>297</v>
      </c>
      <c r="D28" s="159" t="s">
        <v>306</v>
      </c>
      <c r="E28" s="159">
        <v>1</v>
      </c>
      <c r="F28" s="159">
        <v>0</v>
      </c>
      <c r="G28" s="159">
        <v>1</v>
      </c>
      <c r="H28" s="160">
        <v>0</v>
      </c>
      <c r="I28" s="159">
        <v>0</v>
      </c>
      <c r="J28" s="159">
        <v>1</v>
      </c>
      <c r="K28" s="159">
        <v>0</v>
      </c>
      <c r="L28" s="159">
        <v>0</v>
      </c>
      <c r="M28" s="159">
        <v>0</v>
      </c>
      <c r="N28" s="159">
        <v>1</v>
      </c>
      <c r="O28" s="159" t="s">
        <v>299</v>
      </c>
    </row>
    <row r="29" spans="1:15" ht="24">
      <c r="A29" s="169">
        <v>25</v>
      </c>
      <c r="B29" s="255" t="s">
        <v>323</v>
      </c>
      <c r="C29" s="159" t="s">
        <v>297</v>
      </c>
      <c r="D29" s="159" t="s">
        <v>298</v>
      </c>
      <c r="E29" s="159">
        <v>1</v>
      </c>
      <c r="F29" s="159">
        <v>0</v>
      </c>
      <c r="G29" s="159">
        <v>1</v>
      </c>
      <c r="H29" s="160">
        <v>1</v>
      </c>
      <c r="I29" s="159">
        <v>0</v>
      </c>
      <c r="J29" s="159">
        <v>0</v>
      </c>
      <c r="K29" s="159">
        <v>0</v>
      </c>
      <c r="L29" s="159">
        <v>0</v>
      </c>
      <c r="M29" s="159">
        <v>0</v>
      </c>
      <c r="N29" s="159">
        <v>1</v>
      </c>
      <c r="O29" s="159" t="s">
        <v>299</v>
      </c>
    </row>
    <row r="30" spans="1:15" ht="36">
      <c r="A30" s="169">
        <v>26</v>
      </c>
      <c r="B30" s="255" t="s">
        <v>324</v>
      </c>
      <c r="C30" s="159" t="s">
        <v>297</v>
      </c>
      <c r="D30" s="159" t="s">
        <v>306</v>
      </c>
      <c r="E30" s="159">
        <v>0</v>
      </c>
      <c r="F30" s="159">
        <v>1</v>
      </c>
      <c r="G30" s="159">
        <v>1</v>
      </c>
      <c r="H30" s="160">
        <v>0</v>
      </c>
      <c r="I30" s="159">
        <v>1</v>
      </c>
      <c r="J30" s="159">
        <v>0</v>
      </c>
      <c r="K30" s="159">
        <v>0</v>
      </c>
      <c r="L30" s="159">
        <v>0</v>
      </c>
      <c r="M30" s="159">
        <v>0</v>
      </c>
      <c r="N30" s="159">
        <v>1</v>
      </c>
      <c r="O30" s="159" t="s">
        <v>299</v>
      </c>
    </row>
    <row r="31" spans="1:15" ht="24">
      <c r="A31" s="169">
        <v>27</v>
      </c>
      <c r="B31" s="255" t="s">
        <v>325</v>
      </c>
      <c r="C31" s="159" t="s">
        <v>297</v>
      </c>
      <c r="D31" s="159" t="s">
        <v>326</v>
      </c>
      <c r="E31" s="159">
        <v>0</v>
      </c>
      <c r="F31" s="159">
        <v>1</v>
      </c>
      <c r="G31" s="159">
        <v>1</v>
      </c>
      <c r="H31" s="160">
        <v>0</v>
      </c>
      <c r="I31" s="159">
        <v>1</v>
      </c>
      <c r="J31" s="159">
        <v>0</v>
      </c>
      <c r="K31" s="159">
        <v>0</v>
      </c>
      <c r="L31" s="159">
        <v>0</v>
      </c>
      <c r="M31" s="159">
        <v>0</v>
      </c>
      <c r="N31" s="159">
        <v>1</v>
      </c>
      <c r="O31" s="159" t="s">
        <v>299</v>
      </c>
    </row>
    <row r="32" spans="1:15" ht="24">
      <c r="A32" s="169">
        <v>28</v>
      </c>
      <c r="B32" s="255" t="s">
        <v>327</v>
      </c>
      <c r="C32" s="159" t="s">
        <v>297</v>
      </c>
      <c r="D32" s="159" t="s">
        <v>298</v>
      </c>
      <c r="E32" s="159">
        <v>0</v>
      </c>
      <c r="F32" s="159">
        <v>1</v>
      </c>
      <c r="G32" s="159">
        <v>1</v>
      </c>
      <c r="H32" s="160">
        <v>0</v>
      </c>
      <c r="I32" s="159">
        <v>1</v>
      </c>
      <c r="J32" s="159">
        <v>0</v>
      </c>
      <c r="K32" s="159">
        <v>0</v>
      </c>
      <c r="L32" s="159">
        <v>0</v>
      </c>
      <c r="M32" s="159">
        <v>0</v>
      </c>
      <c r="N32" s="159">
        <v>1</v>
      </c>
      <c r="O32" s="159" t="s">
        <v>299</v>
      </c>
    </row>
    <row r="33" spans="1:15" ht="24">
      <c r="A33" s="169">
        <v>29</v>
      </c>
      <c r="B33" s="257" t="s">
        <v>328</v>
      </c>
      <c r="C33" s="159" t="s">
        <v>297</v>
      </c>
      <c r="D33" s="163" t="s">
        <v>298</v>
      </c>
      <c r="E33" s="159">
        <v>1</v>
      </c>
      <c r="F33" s="159">
        <v>0</v>
      </c>
      <c r="G33" s="159">
        <v>1</v>
      </c>
      <c r="H33" s="160">
        <v>0</v>
      </c>
      <c r="I33" s="159">
        <v>0</v>
      </c>
      <c r="J33" s="159">
        <v>1</v>
      </c>
      <c r="K33" s="159">
        <v>0</v>
      </c>
      <c r="L33" s="159">
        <v>0</v>
      </c>
      <c r="M33" s="159">
        <v>0</v>
      </c>
      <c r="N33" s="159">
        <v>1</v>
      </c>
      <c r="O33" s="159" t="s">
        <v>299</v>
      </c>
    </row>
    <row r="34" spans="1:15" ht="24">
      <c r="A34" s="169">
        <v>30</v>
      </c>
      <c r="B34" s="255" t="s">
        <v>328</v>
      </c>
      <c r="C34" s="159" t="s">
        <v>297</v>
      </c>
      <c r="D34" s="159" t="s">
        <v>298</v>
      </c>
      <c r="E34" s="159">
        <v>1</v>
      </c>
      <c r="F34" s="159">
        <v>0</v>
      </c>
      <c r="G34" s="159">
        <v>1</v>
      </c>
      <c r="H34" s="160">
        <v>0</v>
      </c>
      <c r="I34" s="159">
        <v>0</v>
      </c>
      <c r="J34" s="159">
        <v>1</v>
      </c>
      <c r="K34" s="159">
        <v>0</v>
      </c>
      <c r="L34" s="159">
        <v>0</v>
      </c>
      <c r="M34" s="159">
        <v>0</v>
      </c>
      <c r="N34" s="159">
        <v>1</v>
      </c>
      <c r="O34" s="159" t="s">
        <v>299</v>
      </c>
    </row>
    <row r="35" spans="1:15" ht="24">
      <c r="A35" s="169">
        <v>31</v>
      </c>
      <c r="B35" s="255" t="s">
        <v>329</v>
      </c>
      <c r="C35" s="159" t="s">
        <v>297</v>
      </c>
      <c r="D35" s="159" t="s">
        <v>306</v>
      </c>
      <c r="E35" s="159">
        <v>1</v>
      </c>
      <c r="F35" s="159">
        <v>0</v>
      </c>
      <c r="G35" s="159">
        <v>1</v>
      </c>
      <c r="H35" s="160">
        <v>0</v>
      </c>
      <c r="I35" s="159">
        <v>1</v>
      </c>
      <c r="J35" s="159">
        <v>0</v>
      </c>
      <c r="K35" s="159">
        <v>0</v>
      </c>
      <c r="L35" s="159">
        <v>0</v>
      </c>
      <c r="M35" s="159">
        <v>0</v>
      </c>
      <c r="N35" s="159">
        <v>1</v>
      </c>
      <c r="O35" s="159" t="s">
        <v>299</v>
      </c>
    </row>
    <row r="36" spans="1:15" ht="24">
      <c r="A36" s="169">
        <v>32</v>
      </c>
      <c r="B36" s="255" t="s">
        <v>330</v>
      </c>
      <c r="C36" s="159" t="s">
        <v>297</v>
      </c>
      <c r="D36" s="159" t="s">
        <v>306</v>
      </c>
      <c r="E36" s="159">
        <v>0</v>
      </c>
      <c r="F36" s="159">
        <v>1</v>
      </c>
      <c r="G36" s="159">
        <v>1</v>
      </c>
      <c r="H36" s="160">
        <v>0</v>
      </c>
      <c r="I36" s="159">
        <v>1</v>
      </c>
      <c r="J36" s="159">
        <v>0</v>
      </c>
      <c r="K36" s="159">
        <v>0</v>
      </c>
      <c r="L36" s="159">
        <v>0</v>
      </c>
      <c r="M36" s="159">
        <v>0</v>
      </c>
      <c r="N36" s="159">
        <v>1</v>
      </c>
      <c r="O36" s="159" t="s">
        <v>299</v>
      </c>
    </row>
    <row r="37" spans="1:15" ht="24">
      <c r="A37" s="169">
        <v>33</v>
      </c>
      <c r="B37" s="255" t="s">
        <v>330</v>
      </c>
      <c r="C37" s="159" t="s">
        <v>297</v>
      </c>
      <c r="D37" s="159" t="s">
        <v>306</v>
      </c>
      <c r="E37" s="159">
        <v>0</v>
      </c>
      <c r="F37" s="159">
        <v>1</v>
      </c>
      <c r="G37" s="159">
        <v>1</v>
      </c>
      <c r="H37" s="160">
        <v>0</v>
      </c>
      <c r="I37" s="159">
        <v>1</v>
      </c>
      <c r="J37" s="159">
        <v>0</v>
      </c>
      <c r="K37" s="159">
        <v>0</v>
      </c>
      <c r="L37" s="159">
        <v>0</v>
      </c>
      <c r="M37" s="159">
        <v>0</v>
      </c>
      <c r="N37" s="159">
        <v>1</v>
      </c>
      <c r="O37" s="159" t="s">
        <v>299</v>
      </c>
    </row>
    <row r="38" spans="1:15" ht="15">
      <c r="A38" s="169">
        <v>34</v>
      </c>
      <c r="B38" s="255" t="s">
        <v>331</v>
      </c>
      <c r="C38" s="159" t="s">
        <v>297</v>
      </c>
      <c r="D38" s="159" t="s">
        <v>303</v>
      </c>
      <c r="E38" s="159">
        <v>1</v>
      </c>
      <c r="F38" s="159">
        <v>0</v>
      </c>
      <c r="G38" s="159">
        <v>1</v>
      </c>
      <c r="H38" s="160">
        <v>0</v>
      </c>
      <c r="I38" s="159">
        <v>1</v>
      </c>
      <c r="J38" s="159">
        <v>0</v>
      </c>
      <c r="K38" s="159">
        <v>1</v>
      </c>
      <c r="L38" s="159">
        <v>0</v>
      </c>
      <c r="M38" s="159">
        <v>0</v>
      </c>
      <c r="N38" s="159">
        <v>0</v>
      </c>
      <c r="O38" s="159" t="s">
        <v>304</v>
      </c>
    </row>
    <row r="39" spans="1:15" ht="24">
      <c r="A39" s="169">
        <v>35</v>
      </c>
      <c r="B39" s="255" t="s">
        <v>332</v>
      </c>
      <c r="C39" s="159" t="s">
        <v>297</v>
      </c>
      <c r="D39" s="159" t="s">
        <v>306</v>
      </c>
      <c r="E39" s="159">
        <v>1</v>
      </c>
      <c r="F39" s="159">
        <v>0</v>
      </c>
      <c r="G39" s="159">
        <v>1</v>
      </c>
      <c r="H39" s="160">
        <v>1</v>
      </c>
      <c r="I39" s="159">
        <v>0</v>
      </c>
      <c r="J39" s="159">
        <v>0</v>
      </c>
      <c r="K39" s="159">
        <v>0</v>
      </c>
      <c r="L39" s="159">
        <v>0</v>
      </c>
      <c r="M39" s="159">
        <v>0</v>
      </c>
      <c r="N39" s="159">
        <v>1</v>
      </c>
      <c r="O39" s="159" t="s">
        <v>299</v>
      </c>
    </row>
    <row r="40" spans="1:15" ht="36">
      <c r="A40" s="169">
        <v>36</v>
      </c>
      <c r="B40" s="255" t="s">
        <v>333</v>
      </c>
      <c r="C40" s="159" t="s">
        <v>297</v>
      </c>
      <c r="D40" s="159" t="s">
        <v>306</v>
      </c>
      <c r="E40" s="159">
        <v>0</v>
      </c>
      <c r="F40" s="159">
        <v>1</v>
      </c>
      <c r="G40" s="159">
        <v>1</v>
      </c>
      <c r="H40" s="160">
        <v>1</v>
      </c>
      <c r="I40" s="159">
        <v>0</v>
      </c>
      <c r="J40" s="159">
        <v>0</v>
      </c>
      <c r="K40" s="159">
        <v>0</v>
      </c>
      <c r="L40" s="159">
        <v>0</v>
      </c>
      <c r="M40" s="159">
        <v>0</v>
      </c>
      <c r="N40" s="159">
        <v>1</v>
      </c>
      <c r="O40" s="159" t="s">
        <v>299</v>
      </c>
    </row>
    <row r="41" spans="1:15" ht="36">
      <c r="A41" s="169">
        <v>37</v>
      </c>
      <c r="B41" s="255" t="s">
        <v>333</v>
      </c>
      <c r="C41" s="159" t="s">
        <v>297</v>
      </c>
      <c r="D41" s="159" t="s">
        <v>306</v>
      </c>
      <c r="E41" s="159">
        <v>0</v>
      </c>
      <c r="F41" s="159">
        <v>1</v>
      </c>
      <c r="G41" s="159">
        <v>1</v>
      </c>
      <c r="H41" s="160">
        <v>1</v>
      </c>
      <c r="I41" s="159">
        <v>0</v>
      </c>
      <c r="J41" s="159">
        <v>0</v>
      </c>
      <c r="K41" s="159">
        <v>0</v>
      </c>
      <c r="L41" s="159">
        <v>0</v>
      </c>
      <c r="M41" s="159">
        <v>0</v>
      </c>
      <c r="N41" s="159">
        <v>1</v>
      </c>
      <c r="O41" s="159" t="s">
        <v>299</v>
      </c>
    </row>
    <row r="42" spans="1:15" ht="24">
      <c r="A42" s="169">
        <v>38</v>
      </c>
      <c r="B42" s="255" t="s">
        <v>334</v>
      </c>
      <c r="C42" s="159" t="s">
        <v>297</v>
      </c>
      <c r="D42" s="159" t="s">
        <v>306</v>
      </c>
      <c r="E42" s="159">
        <v>1</v>
      </c>
      <c r="F42" s="159">
        <v>0</v>
      </c>
      <c r="G42" s="159">
        <v>1</v>
      </c>
      <c r="H42" s="160">
        <v>0</v>
      </c>
      <c r="I42" s="159">
        <v>1</v>
      </c>
      <c r="J42" s="159">
        <v>0</v>
      </c>
      <c r="K42" s="159">
        <v>0</v>
      </c>
      <c r="L42" s="159">
        <v>0</v>
      </c>
      <c r="M42" s="159">
        <v>0</v>
      </c>
      <c r="N42" s="159">
        <v>1</v>
      </c>
      <c r="O42" s="159" t="s">
        <v>299</v>
      </c>
    </row>
    <row r="43" spans="1:15" ht="24">
      <c r="A43" s="169">
        <v>39</v>
      </c>
      <c r="B43" s="255" t="s">
        <v>335</v>
      </c>
      <c r="C43" s="159" t="s">
        <v>297</v>
      </c>
      <c r="D43" s="159" t="s">
        <v>298</v>
      </c>
      <c r="E43" s="159">
        <v>0</v>
      </c>
      <c r="F43" s="159">
        <v>1</v>
      </c>
      <c r="G43" s="159">
        <v>1</v>
      </c>
      <c r="H43" s="160">
        <v>1</v>
      </c>
      <c r="I43" s="159">
        <v>0</v>
      </c>
      <c r="J43" s="159">
        <v>0</v>
      </c>
      <c r="K43" s="159">
        <v>0</v>
      </c>
      <c r="L43" s="159">
        <v>0</v>
      </c>
      <c r="M43" s="159">
        <v>0</v>
      </c>
      <c r="N43" s="159">
        <v>1</v>
      </c>
      <c r="O43" s="159" t="s">
        <v>299</v>
      </c>
    </row>
    <row r="44" spans="1:15" ht="24">
      <c r="A44" s="169">
        <v>40</v>
      </c>
      <c r="B44" s="255" t="s">
        <v>336</v>
      </c>
      <c r="C44" s="159" t="s">
        <v>297</v>
      </c>
      <c r="D44" s="159" t="s">
        <v>298</v>
      </c>
      <c r="E44" s="159">
        <v>1</v>
      </c>
      <c r="F44" s="159">
        <v>0</v>
      </c>
      <c r="G44" s="159">
        <v>1</v>
      </c>
      <c r="H44" s="160">
        <v>0</v>
      </c>
      <c r="I44" s="159">
        <v>1</v>
      </c>
      <c r="J44" s="159">
        <v>0</v>
      </c>
      <c r="K44" s="159">
        <v>0</v>
      </c>
      <c r="L44" s="159">
        <v>0</v>
      </c>
      <c r="M44" s="159">
        <v>0</v>
      </c>
      <c r="N44" s="159">
        <v>1</v>
      </c>
      <c r="O44" s="159" t="s">
        <v>299</v>
      </c>
    </row>
    <row r="45" spans="1:15" ht="24">
      <c r="A45" s="169">
        <v>41</v>
      </c>
      <c r="B45" s="255" t="s">
        <v>336</v>
      </c>
      <c r="C45" s="159" t="s">
        <v>297</v>
      </c>
      <c r="D45" s="159" t="s">
        <v>298</v>
      </c>
      <c r="E45" s="159">
        <v>1</v>
      </c>
      <c r="F45" s="159">
        <v>0</v>
      </c>
      <c r="G45" s="159">
        <v>1</v>
      </c>
      <c r="H45" s="160">
        <v>0</v>
      </c>
      <c r="I45" s="159">
        <v>1</v>
      </c>
      <c r="J45" s="159">
        <v>0</v>
      </c>
      <c r="K45" s="159">
        <v>0</v>
      </c>
      <c r="L45" s="159">
        <v>0</v>
      </c>
      <c r="M45" s="159">
        <v>0</v>
      </c>
      <c r="N45" s="159">
        <v>1</v>
      </c>
      <c r="O45" s="159" t="s">
        <v>299</v>
      </c>
    </row>
    <row r="46" spans="1:15" ht="24">
      <c r="A46" s="169">
        <v>42</v>
      </c>
      <c r="B46" s="255" t="s">
        <v>337</v>
      </c>
      <c r="C46" s="159" t="s">
        <v>297</v>
      </c>
      <c r="D46" s="159" t="s">
        <v>298</v>
      </c>
      <c r="E46" s="159">
        <v>0</v>
      </c>
      <c r="F46" s="159">
        <v>1</v>
      </c>
      <c r="G46" s="159">
        <v>1</v>
      </c>
      <c r="H46" s="160">
        <v>1</v>
      </c>
      <c r="I46" s="159">
        <v>0</v>
      </c>
      <c r="J46" s="159">
        <v>0</v>
      </c>
      <c r="K46" s="159">
        <v>0</v>
      </c>
      <c r="L46" s="159">
        <v>0</v>
      </c>
      <c r="M46" s="159">
        <v>0</v>
      </c>
      <c r="N46" s="159">
        <v>1</v>
      </c>
      <c r="O46" s="159" t="s">
        <v>299</v>
      </c>
    </row>
    <row r="47" spans="1:15" ht="36">
      <c r="A47" s="169">
        <v>43</v>
      </c>
      <c r="B47" s="255" t="s">
        <v>338</v>
      </c>
      <c r="C47" s="159" t="s">
        <v>297</v>
      </c>
      <c r="D47" s="159" t="s">
        <v>298</v>
      </c>
      <c r="E47" s="159">
        <v>0</v>
      </c>
      <c r="F47" s="159">
        <v>1</v>
      </c>
      <c r="G47" s="159">
        <v>1</v>
      </c>
      <c r="H47" s="160">
        <v>0</v>
      </c>
      <c r="I47" s="159">
        <v>1</v>
      </c>
      <c r="J47" s="159">
        <v>0</v>
      </c>
      <c r="K47" s="159">
        <v>0</v>
      </c>
      <c r="L47" s="159">
        <v>0</v>
      </c>
      <c r="M47" s="159">
        <v>0</v>
      </c>
      <c r="N47" s="159">
        <v>1</v>
      </c>
      <c r="O47" s="159" t="s">
        <v>299</v>
      </c>
    </row>
    <row r="48" spans="1:15" ht="15">
      <c r="A48" s="169">
        <v>44</v>
      </c>
      <c r="B48" s="255" t="s">
        <v>339</v>
      </c>
      <c r="C48" s="159" t="s">
        <v>297</v>
      </c>
      <c r="D48" s="159" t="s">
        <v>303</v>
      </c>
      <c r="E48" s="159">
        <v>1</v>
      </c>
      <c r="F48" s="159">
        <v>0</v>
      </c>
      <c r="G48" s="159">
        <v>1</v>
      </c>
      <c r="H48" s="160">
        <v>0</v>
      </c>
      <c r="I48" s="159">
        <v>1</v>
      </c>
      <c r="J48" s="159">
        <v>0</v>
      </c>
      <c r="K48" s="159">
        <v>1</v>
      </c>
      <c r="L48" s="159">
        <v>0</v>
      </c>
      <c r="M48" s="159">
        <v>0</v>
      </c>
      <c r="N48" s="159">
        <v>0</v>
      </c>
      <c r="O48" s="159" t="s">
        <v>304</v>
      </c>
    </row>
    <row r="49" spans="1:15" ht="24">
      <c r="A49" s="169">
        <v>45</v>
      </c>
      <c r="B49" s="256" t="s">
        <v>340</v>
      </c>
      <c r="C49" s="159" t="s">
        <v>297</v>
      </c>
      <c r="D49" s="159" t="s">
        <v>306</v>
      </c>
      <c r="E49" s="161">
        <v>1</v>
      </c>
      <c r="F49" s="161">
        <v>0</v>
      </c>
      <c r="G49" s="161">
        <v>1</v>
      </c>
      <c r="H49" s="162">
        <v>0</v>
      </c>
      <c r="I49" s="161">
        <v>0</v>
      </c>
      <c r="J49" s="161">
        <v>1</v>
      </c>
      <c r="K49" s="161">
        <v>1</v>
      </c>
      <c r="L49" s="161">
        <v>0</v>
      </c>
      <c r="M49" s="161">
        <v>0</v>
      </c>
      <c r="N49" s="161">
        <v>0</v>
      </c>
      <c r="O49" s="161" t="s">
        <v>304</v>
      </c>
    </row>
    <row r="50" spans="1:15" ht="15">
      <c r="A50" s="169">
        <v>46</v>
      </c>
      <c r="B50" s="255" t="s">
        <v>341</v>
      </c>
      <c r="C50" s="159" t="s">
        <v>297</v>
      </c>
      <c r="D50" s="159" t="s">
        <v>306</v>
      </c>
      <c r="E50" s="159">
        <v>0</v>
      </c>
      <c r="F50" s="159">
        <v>1</v>
      </c>
      <c r="G50" s="159">
        <v>1</v>
      </c>
      <c r="H50" s="160">
        <v>0</v>
      </c>
      <c r="I50" s="159">
        <v>1</v>
      </c>
      <c r="J50" s="159">
        <v>0</v>
      </c>
      <c r="K50" s="159">
        <v>1</v>
      </c>
      <c r="L50" s="159">
        <v>0</v>
      </c>
      <c r="M50" s="159">
        <v>0</v>
      </c>
      <c r="N50" s="159">
        <v>0</v>
      </c>
      <c r="O50" s="159" t="s">
        <v>304</v>
      </c>
    </row>
    <row r="51" spans="1:15" ht="36">
      <c r="A51" s="169">
        <v>47</v>
      </c>
      <c r="B51" s="255" t="s">
        <v>342</v>
      </c>
      <c r="C51" s="159" t="s">
        <v>297</v>
      </c>
      <c r="D51" s="159" t="s">
        <v>306</v>
      </c>
      <c r="E51" s="161">
        <v>0</v>
      </c>
      <c r="F51" s="161">
        <v>1</v>
      </c>
      <c r="G51" s="161">
        <v>1</v>
      </c>
      <c r="H51" s="162">
        <v>0</v>
      </c>
      <c r="I51" s="161">
        <v>1</v>
      </c>
      <c r="J51" s="161">
        <v>0</v>
      </c>
      <c r="K51" s="161">
        <v>0</v>
      </c>
      <c r="L51" s="159">
        <v>0</v>
      </c>
      <c r="M51" s="159">
        <v>0</v>
      </c>
      <c r="N51" s="161">
        <v>1</v>
      </c>
      <c r="O51" s="161" t="s">
        <v>299</v>
      </c>
    </row>
    <row r="52" spans="1:15" ht="36">
      <c r="A52" s="169">
        <v>48</v>
      </c>
      <c r="B52" s="255" t="s">
        <v>342</v>
      </c>
      <c r="C52" s="159" t="s">
        <v>297</v>
      </c>
      <c r="D52" s="159" t="s">
        <v>306</v>
      </c>
      <c r="E52" s="161">
        <v>0</v>
      </c>
      <c r="F52" s="161">
        <v>1</v>
      </c>
      <c r="G52" s="161">
        <v>1</v>
      </c>
      <c r="H52" s="160">
        <v>0</v>
      </c>
      <c r="I52" s="159">
        <v>1</v>
      </c>
      <c r="J52" s="161">
        <v>0</v>
      </c>
      <c r="K52" s="161">
        <v>0</v>
      </c>
      <c r="L52" s="159">
        <v>0</v>
      </c>
      <c r="M52" s="159">
        <v>0</v>
      </c>
      <c r="N52" s="161">
        <v>1</v>
      </c>
      <c r="O52" s="161" t="s">
        <v>299</v>
      </c>
    </row>
    <row r="53" spans="1:15" ht="24">
      <c r="A53" s="169">
        <v>49</v>
      </c>
      <c r="B53" s="256" t="s">
        <v>343</v>
      </c>
      <c r="C53" s="159" t="s">
        <v>297</v>
      </c>
      <c r="D53" s="159" t="s">
        <v>303</v>
      </c>
      <c r="E53" s="161">
        <v>1</v>
      </c>
      <c r="F53" s="161">
        <v>0</v>
      </c>
      <c r="G53" s="161">
        <v>1</v>
      </c>
      <c r="H53" s="160">
        <v>0</v>
      </c>
      <c r="I53" s="161">
        <v>1</v>
      </c>
      <c r="J53" s="159">
        <v>0</v>
      </c>
      <c r="K53" s="161">
        <v>0</v>
      </c>
      <c r="L53" s="159">
        <v>0</v>
      </c>
      <c r="M53" s="159">
        <v>0</v>
      </c>
      <c r="N53" s="159">
        <v>1</v>
      </c>
      <c r="O53" s="164" t="s">
        <v>299</v>
      </c>
    </row>
    <row r="54" spans="1:15" ht="24">
      <c r="A54" s="169">
        <v>50</v>
      </c>
      <c r="B54" s="258" t="s">
        <v>344</v>
      </c>
      <c r="C54" s="159" t="s">
        <v>297</v>
      </c>
      <c r="D54" s="159" t="s">
        <v>298</v>
      </c>
      <c r="E54" s="161">
        <v>0</v>
      </c>
      <c r="F54" s="161">
        <v>1</v>
      </c>
      <c r="G54" s="161">
        <v>1</v>
      </c>
      <c r="H54" s="160">
        <v>1</v>
      </c>
      <c r="I54" s="161">
        <v>0</v>
      </c>
      <c r="J54" s="159">
        <v>0</v>
      </c>
      <c r="K54" s="161">
        <v>0</v>
      </c>
      <c r="L54" s="159">
        <v>0</v>
      </c>
      <c r="M54" s="159">
        <v>0</v>
      </c>
      <c r="N54" s="159">
        <v>1</v>
      </c>
      <c r="O54" s="161" t="s">
        <v>299</v>
      </c>
    </row>
    <row r="55" spans="1:15" ht="24">
      <c r="A55" s="169">
        <v>51</v>
      </c>
      <c r="B55" s="257" t="s">
        <v>345</v>
      </c>
      <c r="C55" s="159" t="s">
        <v>297</v>
      </c>
      <c r="D55" s="159" t="s">
        <v>303</v>
      </c>
      <c r="E55" s="161">
        <v>1</v>
      </c>
      <c r="F55" s="161">
        <v>0</v>
      </c>
      <c r="G55" s="161">
        <v>1</v>
      </c>
      <c r="H55" s="160">
        <v>0</v>
      </c>
      <c r="I55" s="161">
        <v>1</v>
      </c>
      <c r="J55" s="159">
        <v>0</v>
      </c>
      <c r="K55" s="161">
        <v>0</v>
      </c>
      <c r="L55" s="159">
        <v>0</v>
      </c>
      <c r="M55" s="159">
        <v>0</v>
      </c>
      <c r="N55" s="159">
        <v>1</v>
      </c>
      <c r="O55" s="161" t="s">
        <v>299</v>
      </c>
    </row>
    <row r="56" spans="1:15" ht="24">
      <c r="A56" s="169">
        <v>52</v>
      </c>
      <c r="B56" s="255" t="s">
        <v>346</v>
      </c>
      <c r="C56" s="159" t="s">
        <v>297</v>
      </c>
      <c r="D56" s="159" t="s">
        <v>303</v>
      </c>
      <c r="E56" s="161">
        <v>1</v>
      </c>
      <c r="F56" s="161">
        <v>0</v>
      </c>
      <c r="G56" s="161">
        <v>1</v>
      </c>
      <c r="H56" s="160">
        <v>0</v>
      </c>
      <c r="I56" s="161">
        <v>1</v>
      </c>
      <c r="J56" s="159">
        <v>0</v>
      </c>
      <c r="K56" s="161">
        <v>0</v>
      </c>
      <c r="L56" s="159">
        <v>0</v>
      </c>
      <c r="M56" s="159">
        <v>0</v>
      </c>
      <c r="N56" s="161">
        <v>1</v>
      </c>
      <c r="O56" s="161" t="s">
        <v>299</v>
      </c>
    </row>
    <row r="57" spans="1:15" ht="36">
      <c r="A57" s="169">
        <v>53</v>
      </c>
      <c r="B57" s="256" t="s">
        <v>347</v>
      </c>
      <c r="C57" s="159" t="s">
        <v>297</v>
      </c>
      <c r="D57" s="161" t="s">
        <v>306</v>
      </c>
      <c r="E57" s="161">
        <v>0</v>
      </c>
      <c r="F57" s="161">
        <v>1</v>
      </c>
      <c r="G57" s="161">
        <v>1</v>
      </c>
      <c r="H57" s="162">
        <v>0</v>
      </c>
      <c r="I57" s="161">
        <v>1</v>
      </c>
      <c r="J57" s="161">
        <v>0</v>
      </c>
      <c r="K57" s="161">
        <v>0</v>
      </c>
      <c r="L57" s="161">
        <v>0</v>
      </c>
      <c r="M57" s="161">
        <v>0</v>
      </c>
      <c r="N57" s="161">
        <v>1</v>
      </c>
      <c r="O57" s="161" t="s">
        <v>299</v>
      </c>
    </row>
    <row r="58" spans="1:15" ht="24">
      <c r="A58" s="169">
        <v>54</v>
      </c>
      <c r="B58" s="256" t="s">
        <v>348</v>
      </c>
      <c r="C58" s="159" t="s">
        <v>297</v>
      </c>
      <c r="D58" s="161" t="s">
        <v>298</v>
      </c>
      <c r="E58" s="161">
        <v>0</v>
      </c>
      <c r="F58" s="161">
        <v>1</v>
      </c>
      <c r="G58" s="161">
        <v>1</v>
      </c>
      <c r="H58" s="162">
        <v>1</v>
      </c>
      <c r="I58" s="161">
        <v>0</v>
      </c>
      <c r="J58" s="161">
        <v>0</v>
      </c>
      <c r="K58" s="161">
        <v>0</v>
      </c>
      <c r="L58" s="161">
        <v>0</v>
      </c>
      <c r="M58" s="161">
        <v>0</v>
      </c>
      <c r="N58" s="161">
        <v>1</v>
      </c>
      <c r="O58" s="161" t="s">
        <v>299</v>
      </c>
    </row>
    <row r="59" spans="1:15" ht="24">
      <c r="A59" s="169">
        <v>55</v>
      </c>
      <c r="B59" s="256" t="s">
        <v>349</v>
      </c>
      <c r="C59" s="159" t="s">
        <v>297</v>
      </c>
      <c r="D59" s="161" t="s">
        <v>298</v>
      </c>
      <c r="E59" s="161">
        <v>0</v>
      </c>
      <c r="F59" s="161">
        <v>1</v>
      </c>
      <c r="G59" s="161">
        <v>1</v>
      </c>
      <c r="H59" s="162">
        <v>0</v>
      </c>
      <c r="I59" s="161">
        <v>1</v>
      </c>
      <c r="J59" s="161">
        <v>0</v>
      </c>
      <c r="K59" s="161">
        <v>0</v>
      </c>
      <c r="L59" s="161">
        <v>0</v>
      </c>
      <c r="M59" s="161">
        <v>0</v>
      </c>
      <c r="N59" s="161">
        <v>1</v>
      </c>
      <c r="O59" s="161" t="s">
        <v>299</v>
      </c>
    </row>
    <row r="60" spans="1:15" ht="24">
      <c r="A60" s="169">
        <v>56</v>
      </c>
      <c r="B60" s="255" t="s">
        <v>350</v>
      </c>
      <c r="C60" s="159" t="s">
        <v>297</v>
      </c>
      <c r="D60" s="159" t="s">
        <v>306</v>
      </c>
      <c r="E60" s="159">
        <v>1</v>
      </c>
      <c r="F60" s="159">
        <v>0</v>
      </c>
      <c r="G60" s="159">
        <v>1</v>
      </c>
      <c r="H60" s="160">
        <v>0</v>
      </c>
      <c r="I60" s="159">
        <v>1</v>
      </c>
      <c r="J60" s="159">
        <v>0</v>
      </c>
      <c r="K60" s="159">
        <v>0</v>
      </c>
      <c r="L60" s="159">
        <v>0</v>
      </c>
      <c r="M60" s="159">
        <v>0</v>
      </c>
      <c r="N60" s="159">
        <v>1</v>
      </c>
      <c r="O60" s="161" t="s">
        <v>299</v>
      </c>
    </row>
    <row r="61" spans="1:15" ht="24">
      <c r="A61" s="169">
        <v>57</v>
      </c>
      <c r="B61" s="255" t="s">
        <v>351</v>
      </c>
      <c r="C61" s="159" t="s">
        <v>297</v>
      </c>
      <c r="D61" s="159" t="s">
        <v>298</v>
      </c>
      <c r="E61" s="159">
        <v>1</v>
      </c>
      <c r="F61" s="159">
        <v>0</v>
      </c>
      <c r="G61" s="159">
        <v>1</v>
      </c>
      <c r="H61" s="160">
        <v>1</v>
      </c>
      <c r="I61" s="159">
        <v>0</v>
      </c>
      <c r="J61" s="159">
        <v>0</v>
      </c>
      <c r="K61" s="159">
        <v>0</v>
      </c>
      <c r="L61" s="159">
        <v>0</v>
      </c>
      <c r="M61" s="159">
        <v>0</v>
      </c>
      <c r="N61" s="159">
        <v>1</v>
      </c>
      <c r="O61" s="159" t="s">
        <v>299</v>
      </c>
    </row>
    <row r="62" spans="1:15" ht="24">
      <c r="A62" s="169">
        <v>58</v>
      </c>
      <c r="B62" s="255" t="s">
        <v>351</v>
      </c>
      <c r="C62" s="159" t="s">
        <v>297</v>
      </c>
      <c r="D62" s="159" t="s">
        <v>298</v>
      </c>
      <c r="E62" s="159">
        <v>1</v>
      </c>
      <c r="F62" s="159">
        <v>0</v>
      </c>
      <c r="G62" s="159">
        <v>1</v>
      </c>
      <c r="H62" s="160">
        <v>1</v>
      </c>
      <c r="I62" s="159">
        <v>0</v>
      </c>
      <c r="J62" s="159">
        <v>0</v>
      </c>
      <c r="K62" s="159">
        <v>0</v>
      </c>
      <c r="L62" s="159">
        <v>0</v>
      </c>
      <c r="M62" s="159">
        <v>0</v>
      </c>
      <c r="N62" s="159">
        <v>1</v>
      </c>
      <c r="O62" s="159" t="s">
        <v>299</v>
      </c>
    </row>
    <row r="63" spans="1:15" ht="24">
      <c r="A63" s="169">
        <v>59</v>
      </c>
      <c r="B63" s="256" t="s">
        <v>352</v>
      </c>
      <c r="C63" s="159" t="s">
        <v>297</v>
      </c>
      <c r="D63" s="159" t="s">
        <v>298</v>
      </c>
      <c r="E63" s="161">
        <v>1</v>
      </c>
      <c r="F63" s="161">
        <v>0</v>
      </c>
      <c r="G63" s="161">
        <v>1</v>
      </c>
      <c r="H63" s="162">
        <v>0</v>
      </c>
      <c r="I63" s="161">
        <v>0</v>
      </c>
      <c r="J63" s="161">
        <v>1</v>
      </c>
      <c r="K63" s="161">
        <v>0</v>
      </c>
      <c r="L63" s="161">
        <v>0</v>
      </c>
      <c r="M63" s="161">
        <v>0</v>
      </c>
      <c r="N63" s="161">
        <v>1</v>
      </c>
      <c r="O63" s="161" t="s">
        <v>299</v>
      </c>
    </row>
    <row r="64" spans="1:15" ht="24">
      <c r="A64" s="169">
        <v>60</v>
      </c>
      <c r="B64" s="256" t="s">
        <v>352</v>
      </c>
      <c r="C64" s="159" t="s">
        <v>297</v>
      </c>
      <c r="D64" s="159" t="s">
        <v>298</v>
      </c>
      <c r="E64" s="159">
        <v>1</v>
      </c>
      <c r="F64" s="159">
        <v>0</v>
      </c>
      <c r="G64" s="159">
        <v>1</v>
      </c>
      <c r="H64" s="160">
        <v>0</v>
      </c>
      <c r="I64" s="159">
        <v>0</v>
      </c>
      <c r="J64" s="159">
        <v>1</v>
      </c>
      <c r="K64" s="159">
        <v>0</v>
      </c>
      <c r="L64" s="159">
        <v>0</v>
      </c>
      <c r="M64" s="159">
        <v>0</v>
      </c>
      <c r="N64" s="159">
        <v>1</v>
      </c>
      <c r="O64" s="159" t="s">
        <v>299</v>
      </c>
    </row>
    <row r="65" spans="1:15" ht="15">
      <c r="A65" s="169">
        <v>61</v>
      </c>
      <c r="B65" s="255" t="s">
        <v>353</v>
      </c>
      <c r="C65" s="159" t="s">
        <v>297</v>
      </c>
      <c r="D65" s="159" t="s">
        <v>298</v>
      </c>
      <c r="E65" s="159">
        <v>1</v>
      </c>
      <c r="F65" s="159">
        <v>0</v>
      </c>
      <c r="G65" s="159">
        <v>1</v>
      </c>
      <c r="H65" s="160">
        <v>0</v>
      </c>
      <c r="I65" s="159">
        <v>1</v>
      </c>
      <c r="J65" s="159">
        <v>0</v>
      </c>
      <c r="K65" s="159">
        <v>1</v>
      </c>
      <c r="L65" s="159">
        <v>0</v>
      </c>
      <c r="M65" s="159">
        <v>0</v>
      </c>
      <c r="N65" s="159">
        <v>0</v>
      </c>
      <c r="O65" s="159" t="s">
        <v>354</v>
      </c>
    </row>
    <row r="66" spans="1:15" ht="24">
      <c r="A66" s="169">
        <v>62</v>
      </c>
      <c r="B66" s="255" t="s">
        <v>355</v>
      </c>
      <c r="C66" s="159" t="s">
        <v>297</v>
      </c>
      <c r="D66" s="159" t="s">
        <v>298</v>
      </c>
      <c r="E66" s="159">
        <v>1</v>
      </c>
      <c r="F66" s="159">
        <v>0</v>
      </c>
      <c r="G66" s="159">
        <v>1</v>
      </c>
      <c r="H66" s="160">
        <v>1</v>
      </c>
      <c r="I66" s="159">
        <v>0</v>
      </c>
      <c r="J66" s="159">
        <v>0</v>
      </c>
      <c r="K66" s="159">
        <v>0</v>
      </c>
      <c r="L66" s="159">
        <v>0</v>
      </c>
      <c r="M66" s="159">
        <v>0</v>
      </c>
      <c r="N66" s="159">
        <v>1</v>
      </c>
      <c r="O66" s="159" t="s">
        <v>299</v>
      </c>
    </row>
    <row r="67" spans="1:15" ht="24">
      <c r="A67" s="169">
        <v>63</v>
      </c>
      <c r="B67" s="255" t="s">
        <v>355</v>
      </c>
      <c r="C67" s="159" t="s">
        <v>297</v>
      </c>
      <c r="D67" s="159" t="s">
        <v>298</v>
      </c>
      <c r="E67" s="159">
        <v>1</v>
      </c>
      <c r="F67" s="159">
        <v>0</v>
      </c>
      <c r="G67" s="159">
        <v>1</v>
      </c>
      <c r="H67" s="160">
        <v>1</v>
      </c>
      <c r="I67" s="159">
        <v>0</v>
      </c>
      <c r="J67" s="159">
        <v>0</v>
      </c>
      <c r="K67" s="159">
        <v>0</v>
      </c>
      <c r="L67" s="159">
        <v>0</v>
      </c>
      <c r="M67" s="159">
        <v>0</v>
      </c>
      <c r="N67" s="159">
        <v>1</v>
      </c>
      <c r="O67" s="159" t="s">
        <v>299</v>
      </c>
    </row>
    <row r="68" spans="1:15" ht="24">
      <c r="A68" s="170">
        <v>64</v>
      </c>
      <c r="B68" s="255" t="s">
        <v>356</v>
      </c>
      <c r="C68" s="159" t="s">
        <v>357</v>
      </c>
      <c r="D68" s="159" t="s">
        <v>358</v>
      </c>
      <c r="E68" s="159">
        <v>1</v>
      </c>
      <c r="F68" s="159">
        <v>0</v>
      </c>
      <c r="G68" s="159">
        <v>1</v>
      </c>
      <c r="H68" s="160">
        <v>0</v>
      </c>
      <c r="I68" s="159">
        <v>0</v>
      </c>
      <c r="J68" s="159">
        <v>1</v>
      </c>
      <c r="K68" s="159">
        <v>0</v>
      </c>
      <c r="L68" s="159">
        <v>0</v>
      </c>
      <c r="M68" s="159">
        <v>0</v>
      </c>
      <c r="N68" s="159">
        <v>1</v>
      </c>
      <c r="O68" s="159" t="s">
        <v>299</v>
      </c>
    </row>
    <row r="69" spans="1:15" ht="15">
      <c r="A69" s="170">
        <v>65</v>
      </c>
      <c r="B69" s="255" t="s">
        <v>359</v>
      </c>
      <c r="C69" s="159" t="s">
        <v>360</v>
      </c>
      <c r="D69" s="159" t="s">
        <v>361</v>
      </c>
      <c r="E69" s="159">
        <v>1</v>
      </c>
      <c r="F69" s="159">
        <v>0</v>
      </c>
      <c r="G69" s="159">
        <v>1</v>
      </c>
      <c r="H69" s="160">
        <v>0</v>
      </c>
      <c r="I69" s="159">
        <v>0</v>
      </c>
      <c r="J69" s="159">
        <v>1</v>
      </c>
      <c r="K69" s="159">
        <v>0</v>
      </c>
      <c r="L69" s="159">
        <v>0</v>
      </c>
      <c r="M69" s="159">
        <v>0</v>
      </c>
      <c r="N69" s="159">
        <v>1</v>
      </c>
      <c r="O69" s="159" t="s">
        <v>299</v>
      </c>
    </row>
    <row r="70" spans="1:15" ht="24">
      <c r="A70" s="170">
        <v>66</v>
      </c>
      <c r="B70" s="255" t="s">
        <v>362</v>
      </c>
      <c r="C70" s="159" t="s">
        <v>357</v>
      </c>
      <c r="D70" s="159" t="s">
        <v>363</v>
      </c>
      <c r="E70" s="159">
        <v>1</v>
      </c>
      <c r="F70" s="159">
        <v>0</v>
      </c>
      <c r="G70" s="159">
        <v>1</v>
      </c>
      <c r="H70" s="160">
        <v>0</v>
      </c>
      <c r="I70" s="159">
        <v>0</v>
      </c>
      <c r="J70" s="159">
        <v>1</v>
      </c>
      <c r="K70" s="159">
        <v>0</v>
      </c>
      <c r="L70" s="159">
        <v>0</v>
      </c>
      <c r="M70" s="159">
        <v>0</v>
      </c>
      <c r="N70" s="159">
        <v>1</v>
      </c>
      <c r="O70" s="159" t="s">
        <v>299</v>
      </c>
    </row>
    <row r="71" spans="1:15" ht="24">
      <c r="A71" s="170">
        <v>67</v>
      </c>
      <c r="B71" s="255" t="s">
        <v>364</v>
      </c>
      <c r="C71" s="159" t="s">
        <v>357</v>
      </c>
      <c r="D71" s="159" t="s">
        <v>365</v>
      </c>
      <c r="E71" s="159">
        <v>0</v>
      </c>
      <c r="F71" s="159">
        <v>1</v>
      </c>
      <c r="G71" s="159">
        <v>1</v>
      </c>
      <c r="H71" s="160">
        <v>0</v>
      </c>
      <c r="I71" s="159">
        <v>0</v>
      </c>
      <c r="J71" s="159">
        <v>1</v>
      </c>
      <c r="K71" s="159">
        <v>0</v>
      </c>
      <c r="L71" s="159">
        <v>0</v>
      </c>
      <c r="M71" s="159">
        <v>0</v>
      </c>
      <c r="N71" s="159">
        <v>1</v>
      </c>
      <c r="O71" s="159" t="s">
        <v>299</v>
      </c>
    </row>
    <row r="72" spans="1:15" ht="24">
      <c r="A72" s="170">
        <v>68</v>
      </c>
      <c r="B72" s="259" t="s">
        <v>366</v>
      </c>
      <c r="C72" s="165" t="s">
        <v>367</v>
      </c>
      <c r="D72" s="165" t="s">
        <v>368</v>
      </c>
      <c r="E72" s="167">
        <v>0</v>
      </c>
      <c r="F72" s="167">
        <v>1</v>
      </c>
      <c r="G72" s="167">
        <v>1</v>
      </c>
      <c r="H72" s="166">
        <v>1</v>
      </c>
      <c r="I72" s="166">
        <v>0</v>
      </c>
      <c r="J72" s="167">
        <v>0</v>
      </c>
      <c r="K72" s="167">
        <v>0</v>
      </c>
      <c r="L72" s="167">
        <v>0</v>
      </c>
      <c r="M72" s="167">
        <v>0</v>
      </c>
      <c r="N72" s="167">
        <v>1</v>
      </c>
      <c r="O72" s="167" t="s">
        <v>299</v>
      </c>
    </row>
    <row r="73" spans="1:15" ht="15">
      <c r="A73" s="170">
        <v>69</v>
      </c>
      <c r="B73" s="259" t="s">
        <v>369</v>
      </c>
      <c r="C73" s="165" t="s">
        <v>367</v>
      </c>
      <c r="D73" s="165" t="s">
        <v>368</v>
      </c>
      <c r="E73" s="167">
        <v>0</v>
      </c>
      <c r="F73" s="167">
        <v>1</v>
      </c>
      <c r="G73" s="167">
        <v>1</v>
      </c>
      <c r="H73" s="166">
        <v>0</v>
      </c>
      <c r="I73" s="166">
        <v>1</v>
      </c>
      <c r="J73" s="167">
        <v>0</v>
      </c>
      <c r="K73" s="167">
        <v>0</v>
      </c>
      <c r="L73" s="167">
        <v>0</v>
      </c>
      <c r="M73" s="167">
        <v>0</v>
      </c>
      <c r="N73" s="167">
        <v>1</v>
      </c>
      <c r="O73" s="167" t="s">
        <v>299</v>
      </c>
    </row>
    <row r="74" spans="1:15" ht="24">
      <c r="A74" s="170">
        <v>70</v>
      </c>
      <c r="B74" s="259" t="s">
        <v>370</v>
      </c>
      <c r="C74" s="165" t="s">
        <v>367</v>
      </c>
      <c r="D74" s="165" t="s">
        <v>368</v>
      </c>
      <c r="E74" s="167">
        <v>1</v>
      </c>
      <c r="F74" s="167">
        <v>0</v>
      </c>
      <c r="G74" s="167">
        <v>1</v>
      </c>
      <c r="H74" s="166">
        <v>0</v>
      </c>
      <c r="I74" s="166">
        <v>0</v>
      </c>
      <c r="J74" s="167">
        <v>1</v>
      </c>
      <c r="K74" s="167">
        <v>0</v>
      </c>
      <c r="L74" s="167">
        <v>0</v>
      </c>
      <c r="M74" s="167">
        <v>0</v>
      </c>
      <c r="N74" s="167">
        <v>1</v>
      </c>
      <c r="O74" s="167" t="s">
        <v>299</v>
      </c>
    </row>
    <row r="75" spans="1:15" ht="15">
      <c r="A75" s="170">
        <v>71</v>
      </c>
      <c r="B75" s="259" t="s">
        <v>371</v>
      </c>
      <c r="C75" s="165" t="s">
        <v>367</v>
      </c>
      <c r="D75" s="165" t="s">
        <v>372</v>
      </c>
      <c r="E75" s="159">
        <v>1</v>
      </c>
      <c r="F75" s="159">
        <v>0</v>
      </c>
      <c r="G75" s="159">
        <v>1</v>
      </c>
      <c r="H75" s="166">
        <v>0</v>
      </c>
      <c r="I75" s="166">
        <v>1</v>
      </c>
      <c r="J75" s="159">
        <v>0</v>
      </c>
      <c r="K75" s="159">
        <v>0</v>
      </c>
      <c r="L75" s="159">
        <v>0</v>
      </c>
      <c r="M75" s="159">
        <v>0</v>
      </c>
      <c r="N75" s="159">
        <v>1</v>
      </c>
      <c r="O75" s="159" t="s">
        <v>299</v>
      </c>
    </row>
    <row r="76" spans="1:15" ht="24">
      <c r="A76" s="170">
        <v>72</v>
      </c>
      <c r="B76" s="259" t="s">
        <v>373</v>
      </c>
      <c r="C76" s="165" t="s">
        <v>367</v>
      </c>
      <c r="D76" s="165" t="s">
        <v>368</v>
      </c>
      <c r="E76" s="167">
        <v>1</v>
      </c>
      <c r="F76" s="167">
        <v>0</v>
      </c>
      <c r="G76" s="167">
        <v>1</v>
      </c>
      <c r="H76" s="166">
        <v>0</v>
      </c>
      <c r="I76" s="166">
        <v>1</v>
      </c>
      <c r="J76" s="167">
        <v>0</v>
      </c>
      <c r="K76" s="167">
        <v>0</v>
      </c>
      <c r="L76" s="167">
        <v>0</v>
      </c>
      <c r="M76" s="167">
        <v>0</v>
      </c>
      <c r="N76" s="167">
        <v>1</v>
      </c>
      <c r="O76" s="167" t="s">
        <v>299</v>
      </c>
    </row>
    <row r="77" spans="1:15" ht="24">
      <c r="A77" s="170">
        <v>73</v>
      </c>
      <c r="B77" s="259" t="s">
        <v>374</v>
      </c>
      <c r="C77" s="165" t="s">
        <v>367</v>
      </c>
      <c r="D77" s="165" t="s">
        <v>375</v>
      </c>
      <c r="E77" s="159">
        <v>0</v>
      </c>
      <c r="F77" s="159">
        <v>1</v>
      </c>
      <c r="G77" s="159">
        <v>1</v>
      </c>
      <c r="H77" s="166">
        <v>0</v>
      </c>
      <c r="I77" s="166">
        <v>1</v>
      </c>
      <c r="J77" s="159">
        <v>0</v>
      </c>
      <c r="K77" s="159">
        <v>1</v>
      </c>
      <c r="L77" s="159">
        <v>0</v>
      </c>
      <c r="M77" s="159">
        <v>0</v>
      </c>
      <c r="N77" s="159">
        <v>0</v>
      </c>
      <c r="O77" s="159" t="s">
        <v>354</v>
      </c>
    </row>
    <row r="78" spans="1:15" ht="36">
      <c r="A78" s="170">
        <v>74</v>
      </c>
      <c r="B78" s="259" t="s">
        <v>376</v>
      </c>
      <c r="C78" s="165" t="s">
        <v>367</v>
      </c>
      <c r="D78" s="165" t="s">
        <v>375</v>
      </c>
      <c r="E78" s="167">
        <v>0</v>
      </c>
      <c r="F78" s="167">
        <v>1</v>
      </c>
      <c r="G78" s="167">
        <v>1</v>
      </c>
      <c r="H78" s="166">
        <v>0</v>
      </c>
      <c r="I78" s="166">
        <v>1</v>
      </c>
      <c r="J78" s="167">
        <v>0</v>
      </c>
      <c r="K78" s="167">
        <v>0</v>
      </c>
      <c r="L78" s="167">
        <v>0</v>
      </c>
      <c r="M78" s="167">
        <v>0</v>
      </c>
      <c r="N78" s="167">
        <v>1</v>
      </c>
      <c r="O78" s="167" t="s">
        <v>299</v>
      </c>
    </row>
    <row r="79" spans="1:15" ht="24">
      <c r="A79" s="170">
        <v>75</v>
      </c>
      <c r="B79" s="259" t="s">
        <v>377</v>
      </c>
      <c r="C79" s="165" t="s">
        <v>367</v>
      </c>
      <c r="D79" s="165" t="s">
        <v>368</v>
      </c>
      <c r="E79" s="167">
        <v>0</v>
      </c>
      <c r="F79" s="167">
        <v>1</v>
      </c>
      <c r="G79" s="167">
        <v>1</v>
      </c>
      <c r="H79" s="166">
        <v>0</v>
      </c>
      <c r="I79" s="166">
        <v>0</v>
      </c>
      <c r="J79" s="167">
        <v>1</v>
      </c>
      <c r="K79" s="167">
        <v>0</v>
      </c>
      <c r="L79" s="167">
        <v>0</v>
      </c>
      <c r="M79" s="167">
        <v>0</v>
      </c>
      <c r="N79" s="167">
        <v>1</v>
      </c>
      <c r="O79" s="167" t="s">
        <v>299</v>
      </c>
    </row>
    <row r="80" spans="1:15" ht="24">
      <c r="A80" s="170">
        <v>76</v>
      </c>
      <c r="B80" s="259" t="s">
        <v>378</v>
      </c>
      <c r="C80" s="165" t="s">
        <v>367</v>
      </c>
      <c r="D80" s="165" t="s">
        <v>368</v>
      </c>
      <c r="E80" s="159">
        <v>1</v>
      </c>
      <c r="F80" s="159">
        <v>0</v>
      </c>
      <c r="G80" s="159">
        <v>1</v>
      </c>
      <c r="H80" s="166">
        <v>0</v>
      </c>
      <c r="I80" s="166">
        <v>0</v>
      </c>
      <c r="J80" s="159">
        <v>1</v>
      </c>
      <c r="K80" s="159">
        <v>0</v>
      </c>
      <c r="L80" s="159">
        <v>0</v>
      </c>
      <c r="M80" s="159">
        <v>0</v>
      </c>
      <c r="N80" s="159">
        <v>1</v>
      </c>
      <c r="O80" s="159" t="s">
        <v>299</v>
      </c>
    </row>
    <row r="81" spans="1:15" ht="24">
      <c r="A81" s="170">
        <v>77</v>
      </c>
      <c r="B81" s="259" t="s">
        <v>379</v>
      </c>
      <c r="C81" s="165" t="s">
        <v>367</v>
      </c>
      <c r="D81" s="165" t="s">
        <v>372</v>
      </c>
      <c r="E81" s="167">
        <v>0</v>
      </c>
      <c r="F81" s="167">
        <v>1</v>
      </c>
      <c r="G81" s="167">
        <v>1</v>
      </c>
      <c r="H81" s="166">
        <v>0</v>
      </c>
      <c r="I81" s="166">
        <v>0</v>
      </c>
      <c r="J81" s="167">
        <v>1</v>
      </c>
      <c r="K81" s="167">
        <v>0</v>
      </c>
      <c r="L81" s="167">
        <v>0</v>
      </c>
      <c r="M81" s="167">
        <v>0</v>
      </c>
      <c r="N81" s="167">
        <v>1</v>
      </c>
      <c r="O81" s="167" t="s">
        <v>299</v>
      </c>
    </row>
    <row r="82" spans="1:15" ht="24">
      <c r="A82" s="170">
        <v>78</v>
      </c>
      <c r="B82" s="256" t="s">
        <v>380</v>
      </c>
      <c r="C82" s="159" t="s">
        <v>367</v>
      </c>
      <c r="D82" s="159" t="s">
        <v>375</v>
      </c>
      <c r="E82" s="161">
        <v>1</v>
      </c>
      <c r="F82" s="161">
        <v>0</v>
      </c>
      <c r="G82" s="161">
        <v>1</v>
      </c>
      <c r="H82" s="162">
        <v>0</v>
      </c>
      <c r="I82" s="161">
        <v>0</v>
      </c>
      <c r="J82" s="161">
        <v>1</v>
      </c>
      <c r="K82" s="161">
        <v>0</v>
      </c>
      <c r="L82" s="161">
        <v>0</v>
      </c>
      <c r="M82" s="161">
        <v>0</v>
      </c>
      <c r="N82" s="161">
        <v>1</v>
      </c>
      <c r="O82" s="161" t="s">
        <v>299</v>
      </c>
    </row>
    <row r="83" spans="1:15" ht="24">
      <c r="A83" s="170">
        <f>A82+1</f>
        <v>79</v>
      </c>
      <c r="B83" s="255" t="s">
        <v>382</v>
      </c>
      <c r="C83" s="159" t="s">
        <v>357</v>
      </c>
      <c r="D83" s="159" t="s">
        <v>358</v>
      </c>
      <c r="E83" s="159">
        <v>1</v>
      </c>
      <c r="F83" s="159">
        <v>0</v>
      </c>
      <c r="G83" s="159">
        <v>1</v>
      </c>
      <c r="H83" s="159">
        <v>0</v>
      </c>
      <c r="I83" s="159">
        <v>0</v>
      </c>
      <c r="J83" s="159">
        <v>1</v>
      </c>
      <c r="K83" s="159">
        <v>0</v>
      </c>
      <c r="L83" s="159">
        <v>0</v>
      </c>
      <c r="M83" s="159">
        <v>0</v>
      </c>
      <c r="N83" s="159">
        <v>1</v>
      </c>
      <c r="O83" s="159" t="s">
        <v>299</v>
      </c>
    </row>
    <row r="84" spans="1:15" ht="24">
      <c r="A84" s="170">
        <f>A83+1</f>
        <v>80</v>
      </c>
      <c r="B84" s="255" t="s">
        <v>383</v>
      </c>
      <c r="C84" s="159" t="s">
        <v>360</v>
      </c>
      <c r="D84" s="159" t="s">
        <v>360</v>
      </c>
      <c r="E84" s="159">
        <v>1</v>
      </c>
      <c r="F84" s="159">
        <v>0</v>
      </c>
      <c r="G84" s="159">
        <v>1</v>
      </c>
      <c r="H84" s="159">
        <v>0</v>
      </c>
      <c r="I84" s="159">
        <v>0</v>
      </c>
      <c r="J84" s="159">
        <v>1</v>
      </c>
      <c r="K84" s="159">
        <v>0</v>
      </c>
      <c r="L84" s="159">
        <v>0</v>
      </c>
      <c r="M84" s="159">
        <v>0</v>
      </c>
      <c r="N84" s="159">
        <v>1</v>
      </c>
      <c r="O84" s="159" t="s">
        <v>299</v>
      </c>
    </row>
    <row r="85" spans="1:15" ht="24">
      <c r="A85" s="170">
        <v>81</v>
      </c>
      <c r="B85" s="255" t="s">
        <v>384</v>
      </c>
      <c r="C85" s="159" t="s">
        <v>360</v>
      </c>
      <c r="D85" s="159" t="s">
        <v>361</v>
      </c>
      <c r="E85" s="159">
        <v>1</v>
      </c>
      <c r="F85" s="159">
        <v>0</v>
      </c>
      <c r="G85" s="159">
        <v>1</v>
      </c>
      <c r="H85" s="159">
        <v>0</v>
      </c>
      <c r="I85" s="159">
        <v>0</v>
      </c>
      <c r="J85" s="159">
        <v>1</v>
      </c>
      <c r="K85" s="159">
        <v>0</v>
      </c>
      <c r="L85" s="159">
        <v>0</v>
      </c>
      <c r="M85" s="159">
        <v>0</v>
      </c>
      <c r="N85" s="159">
        <v>1</v>
      </c>
      <c r="O85" s="159" t="s">
        <v>299</v>
      </c>
    </row>
    <row r="86" spans="1:15" ht="15">
      <c r="A86" s="170">
        <v>82</v>
      </c>
      <c r="B86" s="255" t="s">
        <v>385</v>
      </c>
      <c r="C86" s="159" t="s">
        <v>357</v>
      </c>
      <c r="D86" s="159" t="s">
        <v>386</v>
      </c>
      <c r="E86" s="159">
        <v>1</v>
      </c>
      <c r="F86" s="159">
        <v>0</v>
      </c>
      <c r="G86" s="159">
        <v>1</v>
      </c>
      <c r="H86" s="159">
        <v>0</v>
      </c>
      <c r="I86" s="159">
        <v>0</v>
      </c>
      <c r="J86" s="159">
        <v>1</v>
      </c>
      <c r="K86" s="159">
        <v>0</v>
      </c>
      <c r="L86" s="159">
        <v>0</v>
      </c>
      <c r="M86" s="159">
        <v>0</v>
      </c>
      <c r="N86" s="159">
        <v>1</v>
      </c>
      <c r="O86" s="159" t="s">
        <v>299</v>
      </c>
    </row>
    <row r="87" spans="1:15" ht="24">
      <c r="A87" s="170">
        <v>83</v>
      </c>
      <c r="B87" s="255" t="s">
        <v>387</v>
      </c>
      <c r="C87" s="159" t="s">
        <v>388</v>
      </c>
      <c r="D87" s="159" t="s">
        <v>389</v>
      </c>
      <c r="E87" s="159">
        <v>1</v>
      </c>
      <c r="F87" s="159">
        <v>0</v>
      </c>
      <c r="G87" s="159">
        <v>1</v>
      </c>
      <c r="H87" s="159">
        <v>0</v>
      </c>
      <c r="I87" s="159">
        <v>1</v>
      </c>
      <c r="J87" s="159">
        <v>0</v>
      </c>
      <c r="K87" s="159">
        <v>0</v>
      </c>
      <c r="L87" s="159">
        <v>0</v>
      </c>
      <c r="M87" s="159">
        <v>0</v>
      </c>
      <c r="N87" s="159">
        <v>1</v>
      </c>
      <c r="O87" s="167" t="s">
        <v>299</v>
      </c>
    </row>
    <row r="88" spans="1:15" ht="24">
      <c r="A88" s="171">
        <v>84</v>
      </c>
      <c r="B88" s="255" t="s">
        <v>390</v>
      </c>
      <c r="C88" s="159" t="s">
        <v>357</v>
      </c>
      <c r="D88" s="159" t="s">
        <v>391</v>
      </c>
      <c r="E88" s="159">
        <v>0</v>
      </c>
      <c r="F88" s="159">
        <v>1</v>
      </c>
      <c r="G88" s="159">
        <v>1</v>
      </c>
      <c r="H88" s="159">
        <v>0</v>
      </c>
      <c r="I88" s="159">
        <v>1</v>
      </c>
      <c r="J88" s="159">
        <v>0</v>
      </c>
      <c r="K88" s="159">
        <v>0</v>
      </c>
      <c r="L88" s="159">
        <v>0</v>
      </c>
      <c r="M88" s="159">
        <v>0</v>
      </c>
      <c r="N88" s="159">
        <v>1</v>
      </c>
      <c r="O88" s="159" t="s">
        <v>299</v>
      </c>
    </row>
    <row r="89" spans="1:15" ht="24">
      <c r="A89" s="171">
        <v>85</v>
      </c>
      <c r="B89" s="255" t="s">
        <v>392</v>
      </c>
      <c r="C89" s="159" t="s">
        <v>388</v>
      </c>
      <c r="D89" s="159" t="s">
        <v>393</v>
      </c>
      <c r="E89" s="159">
        <v>1</v>
      </c>
      <c r="F89" s="159">
        <v>0</v>
      </c>
      <c r="G89" s="159">
        <v>1</v>
      </c>
      <c r="H89" s="159">
        <v>0</v>
      </c>
      <c r="I89" s="159">
        <v>1</v>
      </c>
      <c r="J89" s="159">
        <v>0</v>
      </c>
      <c r="K89" s="159">
        <v>0</v>
      </c>
      <c r="L89" s="159">
        <v>0</v>
      </c>
      <c r="M89" s="159">
        <v>0</v>
      </c>
      <c r="N89" s="159">
        <v>1</v>
      </c>
      <c r="O89" s="159" t="s">
        <v>299</v>
      </c>
    </row>
    <row r="90" spans="1:15" ht="24">
      <c r="A90" s="171">
        <v>86</v>
      </c>
      <c r="B90" s="255" t="s">
        <v>394</v>
      </c>
      <c r="C90" s="159" t="s">
        <v>388</v>
      </c>
      <c r="D90" s="159" t="s">
        <v>389</v>
      </c>
      <c r="E90" s="159">
        <v>1</v>
      </c>
      <c r="F90" s="159">
        <v>0</v>
      </c>
      <c r="G90" s="159">
        <v>1</v>
      </c>
      <c r="H90" s="159">
        <v>0</v>
      </c>
      <c r="I90" s="159">
        <v>0</v>
      </c>
      <c r="J90" s="159">
        <v>1</v>
      </c>
      <c r="K90" s="159">
        <v>0</v>
      </c>
      <c r="L90" s="159">
        <v>0</v>
      </c>
      <c r="M90" s="159">
        <v>0</v>
      </c>
      <c r="N90" s="159">
        <v>1</v>
      </c>
      <c r="O90" s="159" t="s">
        <v>299</v>
      </c>
    </row>
    <row r="91" spans="1:15" ht="24">
      <c r="A91" s="171">
        <v>87</v>
      </c>
      <c r="B91" s="255" t="s">
        <v>395</v>
      </c>
      <c r="C91" s="159" t="s">
        <v>357</v>
      </c>
      <c r="D91" s="159" t="s">
        <v>391</v>
      </c>
      <c r="E91" s="159">
        <v>0</v>
      </c>
      <c r="F91" s="159">
        <v>1</v>
      </c>
      <c r="G91" s="159">
        <v>1</v>
      </c>
      <c r="H91" s="159">
        <v>0</v>
      </c>
      <c r="I91" s="159">
        <v>1</v>
      </c>
      <c r="J91" s="159">
        <v>0</v>
      </c>
      <c r="K91" s="159">
        <v>0</v>
      </c>
      <c r="L91" s="159">
        <v>0</v>
      </c>
      <c r="M91" s="159">
        <v>0</v>
      </c>
      <c r="N91" s="159">
        <v>1</v>
      </c>
      <c r="O91" s="159" t="s">
        <v>299</v>
      </c>
    </row>
    <row r="92" spans="1:15" ht="24">
      <c r="A92" s="172">
        <v>88</v>
      </c>
      <c r="B92" s="255" t="s">
        <v>396</v>
      </c>
      <c r="C92" s="159" t="s">
        <v>388</v>
      </c>
      <c r="D92" s="159" t="s">
        <v>389</v>
      </c>
      <c r="E92" s="159">
        <v>1</v>
      </c>
      <c r="F92" s="159">
        <v>0</v>
      </c>
      <c r="G92" s="159">
        <v>1</v>
      </c>
      <c r="H92" s="159">
        <v>1</v>
      </c>
      <c r="I92" s="159">
        <v>0</v>
      </c>
      <c r="J92" s="159">
        <v>0</v>
      </c>
      <c r="K92" s="159">
        <v>0</v>
      </c>
      <c r="L92" s="159">
        <v>0</v>
      </c>
      <c r="M92" s="159">
        <v>0</v>
      </c>
      <c r="N92" s="159">
        <v>1</v>
      </c>
      <c r="O92" s="159" t="s">
        <v>299</v>
      </c>
    </row>
    <row r="93" spans="1:15" ht="24">
      <c r="A93" s="171">
        <v>89</v>
      </c>
      <c r="B93" s="255" t="s">
        <v>397</v>
      </c>
      <c r="C93" s="159" t="s">
        <v>398</v>
      </c>
      <c r="D93" s="159" t="s">
        <v>399</v>
      </c>
      <c r="E93" s="159">
        <v>1</v>
      </c>
      <c r="F93" s="159">
        <v>0</v>
      </c>
      <c r="G93" s="159">
        <v>1</v>
      </c>
      <c r="H93" s="159">
        <v>0</v>
      </c>
      <c r="I93" s="159">
        <v>1</v>
      </c>
      <c r="J93" s="159">
        <v>0</v>
      </c>
      <c r="K93" s="159">
        <v>0</v>
      </c>
      <c r="L93" s="159">
        <v>0</v>
      </c>
      <c r="M93" s="159">
        <v>0</v>
      </c>
      <c r="N93" s="159">
        <v>1</v>
      </c>
      <c r="O93" s="159" t="s">
        <v>299</v>
      </c>
    </row>
    <row r="94" spans="1:15" ht="24">
      <c r="A94" s="171">
        <v>90</v>
      </c>
      <c r="B94" s="255" t="s">
        <v>400</v>
      </c>
      <c r="C94" s="159" t="s">
        <v>388</v>
      </c>
      <c r="D94" s="159" t="s">
        <v>393</v>
      </c>
      <c r="E94" s="159">
        <v>1</v>
      </c>
      <c r="F94" s="159">
        <v>0</v>
      </c>
      <c r="G94" s="159">
        <v>1</v>
      </c>
      <c r="H94" s="159">
        <v>0</v>
      </c>
      <c r="I94" s="159">
        <v>1</v>
      </c>
      <c r="J94" s="159">
        <v>0</v>
      </c>
      <c r="K94" s="159">
        <v>0</v>
      </c>
      <c r="L94" s="159">
        <v>0</v>
      </c>
      <c r="M94" s="159">
        <v>0</v>
      </c>
      <c r="N94" s="159">
        <v>1</v>
      </c>
      <c r="O94" s="159" t="s">
        <v>299</v>
      </c>
    </row>
    <row r="95" spans="1:15" ht="24">
      <c r="A95" s="171">
        <v>91</v>
      </c>
      <c r="B95" s="255" t="s">
        <v>401</v>
      </c>
      <c r="C95" s="159" t="s">
        <v>398</v>
      </c>
      <c r="D95" s="159" t="s">
        <v>398</v>
      </c>
      <c r="E95" s="159">
        <v>1</v>
      </c>
      <c r="F95" s="159">
        <v>0</v>
      </c>
      <c r="G95" s="159">
        <v>1</v>
      </c>
      <c r="H95" s="159">
        <v>0</v>
      </c>
      <c r="I95" s="159">
        <v>1</v>
      </c>
      <c r="J95" s="159">
        <v>0</v>
      </c>
      <c r="K95" s="159">
        <v>0</v>
      </c>
      <c r="L95" s="159">
        <v>0</v>
      </c>
      <c r="M95" s="159">
        <v>0</v>
      </c>
      <c r="N95" s="159">
        <v>1</v>
      </c>
      <c r="O95" s="159" t="s">
        <v>299</v>
      </c>
    </row>
    <row r="96" spans="1:15" ht="24">
      <c r="A96" s="171">
        <v>92</v>
      </c>
      <c r="B96" s="255" t="s">
        <v>402</v>
      </c>
      <c r="C96" s="159" t="s">
        <v>357</v>
      </c>
      <c r="D96" s="159" t="s">
        <v>391</v>
      </c>
      <c r="E96" s="159">
        <v>0</v>
      </c>
      <c r="F96" s="159">
        <v>1</v>
      </c>
      <c r="G96" s="159">
        <v>1</v>
      </c>
      <c r="H96" s="159">
        <v>0</v>
      </c>
      <c r="I96" s="159">
        <v>1</v>
      </c>
      <c r="J96" s="159">
        <v>0</v>
      </c>
      <c r="K96" s="159">
        <v>0</v>
      </c>
      <c r="L96" s="159">
        <v>0</v>
      </c>
      <c r="M96" s="159">
        <v>0</v>
      </c>
      <c r="N96" s="159">
        <v>1</v>
      </c>
      <c r="O96" s="159" t="s">
        <v>299</v>
      </c>
    </row>
    <row r="97" spans="1:15" ht="24">
      <c r="A97" s="171">
        <v>93</v>
      </c>
      <c r="B97" s="255" t="s">
        <v>403</v>
      </c>
      <c r="C97" s="159" t="s">
        <v>388</v>
      </c>
      <c r="D97" s="159" t="s">
        <v>393</v>
      </c>
      <c r="E97" s="159">
        <v>1</v>
      </c>
      <c r="F97" s="159">
        <v>0</v>
      </c>
      <c r="G97" s="159">
        <v>1</v>
      </c>
      <c r="H97" s="159">
        <v>0</v>
      </c>
      <c r="I97" s="159">
        <v>1</v>
      </c>
      <c r="J97" s="159">
        <v>0</v>
      </c>
      <c r="K97" s="159">
        <v>0</v>
      </c>
      <c r="L97" s="159">
        <v>0</v>
      </c>
      <c r="M97" s="159">
        <v>0</v>
      </c>
      <c r="N97" s="159">
        <v>1</v>
      </c>
      <c r="O97" s="159" t="s">
        <v>299</v>
      </c>
    </row>
    <row r="98" spans="1:15" ht="24">
      <c r="A98" s="171">
        <v>94</v>
      </c>
      <c r="B98" s="255" t="s">
        <v>404</v>
      </c>
      <c r="C98" s="159" t="s">
        <v>388</v>
      </c>
      <c r="D98" s="159" t="s">
        <v>405</v>
      </c>
      <c r="E98" s="159">
        <v>0</v>
      </c>
      <c r="F98" s="159">
        <v>1</v>
      </c>
      <c r="G98" s="159">
        <v>1</v>
      </c>
      <c r="H98" s="159">
        <v>1</v>
      </c>
      <c r="I98" s="159">
        <v>0</v>
      </c>
      <c r="J98" s="159">
        <v>0</v>
      </c>
      <c r="K98" s="159">
        <v>0</v>
      </c>
      <c r="L98" s="159">
        <v>0</v>
      </c>
      <c r="M98" s="159">
        <v>0</v>
      </c>
      <c r="N98" s="159">
        <v>1</v>
      </c>
      <c r="O98" s="159" t="s">
        <v>299</v>
      </c>
    </row>
    <row r="99" spans="1:15" ht="24">
      <c r="A99" s="171">
        <v>95</v>
      </c>
      <c r="B99" s="255" t="s">
        <v>406</v>
      </c>
      <c r="C99" s="159" t="s">
        <v>357</v>
      </c>
      <c r="D99" s="159" t="s">
        <v>391</v>
      </c>
      <c r="E99" s="159">
        <v>1</v>
      </c>
      <c r="F99" s="159">
        <v>0</v>
      </c>
      <c r="G99" s="159">
        <v>1</v>
      </c>
      <c r="H99" s="159">
        <v>0</v>
      </c>
      <c r="I99" s="159">
        <v>1</v>
      </c>
      <c r="J99" s="159">
        <v>0</v>
      </c>
      <c r="K99" s="159">
        <v>0</v>
      </c>
      <c r="L99" s="159">
        <v>0</v>
      </c>
      <c r="M99" s="159">
        <v>0</v>
      </c>
      <c r="N99" s="159">
        <v>1</v>
      </c>
      <c r="O99" s="159" t="s">
        <v>299</v>
      </c>
    </row>
    <row r="100" spans="1:15" ht="24">
      <c r="A100" s="171">
        <v>96</v>
      </c>
      <c r="B100" s="255" t="s">
        <v>407</v>
      </c>
      <c r="C100" s="159" t="s">
        <v>388</v>
      </c>
      <c r="D100" s="159" t="s">
        <v>405</v>
      </c>
      <c r="E100" s="159">
        <v>1</v>
      </c>
      <c r="F100" s="159">
        <v>0</v>
      </c>
      <c r="G100" s="159">
        <v>1</v>
      </c>
      <c r="H100" s="159">
        <v>0</v>
      </c>
      <c r="I100" s="159">
        <v>0</v>
      </c>
      <c r="J100" s="159">
        <v>1</v>
      </c>
      <c r="K100" s="159">
        <v>0</v>
      </c>
      <c r="L100" s="159">
        <v>0</v>
      </c>
      <c r="M100" s="159">
        <v>0</v>
      </c>
      <c r="N100" s="159">
        <v>1</v>
      </c>
      <c r="O100" s="159" t="s">
        <v>299</v>
      </c>
    </row>
    <row r="101" spans="1:15" ht="15">
      <c r="A101" s="170">
        <v>97</v>
      </c>
      <c r="B101" s="255" t="s">
        <v>408</v>
      </c>
      <c r="C101" s="159" t="s">
        <v>409</v>
      </c>
      <c r="D101" s="159" t="s">
        <v>410</v>
      </c>
      <c r="E101" s="159">
        <v>1</v>
      </c>
      <c r="F101" s="159">
        <v>0</v>
      </c>
      <c r="G101" s="159">
        <v>1</v>
      </c>
      <c r="H101" s="159">
        <v>0</v>
      </c>
      <c r="I101" s="159">
        <v>1</v>
      </c>
      <c r="J101" s="159">
        <v>0</v>
      </c>
      <c r="K101" s="159">
        <v>1</v>
      </c>
      <c r="L101" s="159">
        <v>0</v>
      </c>
      <c r="M101" s="159">
        <v>0</v>
      </c>
      <c r="N101" s="159">
        <v>0</v>
      </c>
      <c r="O101" s="167" t="s">
        <v>411</v>
      </c>
    </row>
    <row r="102" spans="1:15" ht="24">
      <c r="A102" s="173">
        <v>98</v>
      </c>
      <c r="B102" s="255" t="s">
        <v>412</v>
      </c>
      <c r="C102" s="159" t="s">
        <v>409</v>
      </c>
      <c r="D102" s="159" t="s">
        <v>410</v>
      </c>
      <c r="E102" s="165">
        <v>1</v>
      </c>
      <c r="F102" s="167">
        <v>0</v>
      </c>
      <c r="G102" s="159">
        <v>1</v>
      </c>
      <c r="H102" s="167">
        <v>1</v>
      </c>
      <c r="I102" s="167">
        <v>0</v>
      </c>
      <c r="J102" s="167">
        <v>0</v>
      </c>
      <c r="K102" s="167">
        <v>1</v>
      </c>
      <c r="L102" s="167">
        <v>0</v>
      </c>
      <c r="M102" s="167">
        <v>0</v>
      </c>
      <c r="N102" s="167">
        <v>0</v>
      </c>
      <c r="O102" s="167" t="s">
        <v>411</v>
      </c>
    </row>
    <row r="103" spans="1:15" ht="24">
      <c r="A103" s="173">
        <v>99</v>
      </c>
      <c r="B103" s="255" t="s">
        <v>413</v>
      </c>
      <c r="C103" s="159" t="s">
        <v>409</v>
      </c>
      <c r="D103" s="159" t="s">
        <v>414</v>
      </c>
      <c r="E103" s="165">
        <v>1</v>
      </c>
      <c r="F103" s="167">
        <v>0</v>
      </c>
      <c r="G103" s="159">
        <v>1</v>
      </c>
      <c r="H103" s="167">
        <v>0</v>
      </c>
      <c r="I103" s="167">
        <v>1</v>
      </c>
      <c r="J103" s="167">
        <v>0</v>
      </c>
      <c r="K103" s="167">
        <v>0</v>
      </c>
      <c r="L103" s="167">
        <v>0</v>
      </c>
      <c r="M103" s="167">
        <v>0</v>
      </c>
      <c r="N103" s="167">
        <v>1</v>
      </c>
      <c r="O103" s="167" t="s">
        <v>299</v>
      </c>
    </row>
    <row r="104" spans="1:15" ht="24">
      <c r="A104" s="173">
        <v>100</v>
      </c>
      <c r="B104" s="256" t="s">
        <v>415</v>
      </c>
      <c r="C104" s="159" t="s">
        <v>409</v>
      </c>
      <c r="D104" s="159" t="s">
        <v>414</v>
      </c>
      <c r="E104" s="165">
        <v>1</v>
      </c>
      <c r="F104" s="167">
        <v>0</v>
      </c>
      <c r="G104" s="159">
        <v>1</v>
      </c>
      <c r="H104" s="167">
        <v>1</v>
      </c>
      <c r="I104" s="167">
        <v>0</v>
      </c>
      <c r="J104" s="167">
        <v>0</v>
      </c>
      <c r="K104" s="167">
        <v>1</v>
      </c>
      <c r="L104" s="167">
        <v>0</v>
      </c>
      <c r="M104" s="167">
        <v>0</v>
      </c>
      <c r="N104" s="167">
        <v>0</v>
      </c>
      <c r="O104" s="167" t="s">
        <v>411</v>
      </c>
    </row>
    <row r="105" spans="1:15" ht="15">
      <c r="A105" s="173">
        <v>101</v>
      </c>
      <c r="B105" s="256" t="s">
        <v>416</v>
      </c>
      <c r="C105" s="159" t="s">
        <v>409</v>
      </c>
      <c r="D105" s="159" t="s">
        <v>410</v>
      </c>
      <c r="E105" s="165">
        <v>1</v>
      </c>
      <c r="F105" s="167">
        <v>0</v>
      </c>
      <c r="G105" s="159">
        <v>1</v>
      </c>
      <c r="H105" s="167">
        <v>0</v>
      </c>
      <c r="I105" s="167">
        <v>1</v>
      </c>
      <c r="J105" s="167">
        <v>0</v>
      </c>
      <c r="K105" s="167">
        <v>1</v>
      </c>
      <c r="L105" s="167">
        <v>0</v>
      </c>
      <c r="M105" s="167">
        <v>0</v>
      </c>
      <c r="N105" s="167">
        <v>0</v>
      </c>
      <c r="O105" s="167" t="s">
        <v>411</v>
      </c>
    </row>
    <row r="106" spans="1:15" ht="39" customHeight="1">
      <c r="A106" s="173">
        <v>102</v>
      </c>
      <c r="B106" s="256" t="s">
        <v>417</v>
      </c>
      <c r="C106" s="159" t="s">
        <v>409</v>
      </c>
      <c r="D106" s="159" t="s">
        <v>410</v>
      </c>
      <c r="E106" s="165">
        <v>1</v>
      </c>
      <c r="F106" s="167">
        <v>0</v>
      </c>
      <c r="G106" s="159">
        <v>1</v>
      </c>
      <c r="H106" s="167">
        <v>1</v>
      </c>
      <c r="I106" s="167">
        <v>0</v>
      </c>
      <c r="J106" s="167">
        <v>0</v>
      </c>
      <c r="K106" s="167">
        <v>0</v>
      </c>
      <c r="L106" s="167">
        <v>0</v>
      </c>
      <c r="M106" s="167">
        <v>0</v>
      </c>
      <c r="N106" s="167">
        <v>1</v>
      </c>
      <c r="O106" s="167" t="s">
        <v>299</v>
      </c>
    </row>
    <row r="107" spans="1:15" ht="15">
      <c r="A107" s="174" t="s">
        <v>418</v>
      </c>
      <c r="B107" s="308" t="s">
        <v>419</v>
      </c>
      <c r="C107" s="308"/>
      <c r="D107" s="308"/>
      <c r="E107" s="239">
        <f aca="true" t="shared" si="0" ref="E107:N107">SUM(E5:E106)</f>
        <v>59</v>
      </c>
      <c r="F107" s="239">
        <f t="shared" si="0"/>
        <v>43</v>
      </c>
      <c r="G107" s="239">
        <f t="shared" si="0"/>
        <v>102</v>
      </c>
      <c r="H107" s="168">
        <f>SUM(H5:H106)</f>
        <v>31</v>
      </c>
      <c r="I107" s="168">
        <f>SUM(I5:I106)</f>
        <v>48</v>
      </c>
      <c r="J107" s="239">
        <f>SUM(J5:J106)</f>
        <v>23</v>
      </c>
      <c r="K107" s="239">
        <f t="shared" si="0"/>
        <v>13</v>
      </c>
      <c r="L107" s="239">
        <f t="shared" si="0"/>
        <v>0</v>
      </c>
      <c r="M107" s="239">
        <f t="shared" si="0"/>
        <v>0</v>
      </c>
      <c r="N107" s="239">
        <f t="shared" si="0"/>
        <v>89</v>
      </c>
      <c r="O107" s="239"/>
    </row>
  </sheetData>
  <sheetProtection/>
  <autoFilter ref="A4:O4"/>
  <mergeCells count="10">
    <mergeCell ref="G3:G4"/>
    <mergeCell ref="K3:O3"/>
    <mergeCell ref="H3:J3"/>
    <mergeCell ref="B107:D107"/>
    <mergeCell ref="A1:O1"/>
    <mergeCell ref="A2:O2"/>
    <mergeCell ref="C3:D3"/>
    <mergeCell ref="E3:F3"/>
    <mergeCell ref="B3:B4"/>
    <mergeCell ref="A3:A4"/>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51" r:id="rId1"/>
  <headerFooter>
    <oddFooter>&amp;C&amp;P de &amp;N</oddFooter>
  </headerFooter>
  <rowBreaks count="2" manualBreakCount="2">
    <brk id="51" max="14" man="1"/>
    <brk id="87" max="255" man="1"/>
  </rowBreaks>
</worksheet>
</file>

<file path=xl/worksheets/sheet7.xml><?xml version="1.0" encoding="utf-8"?>
<worksheet xmlns="http://schemas.openxmlformats.org/spreadsheetml/2006/main" xmlns:r="http://schemas.openxmlformats.org/officeDocument/2006/relationships">
  <dimension ref="A1:AD21"/>
  <sheetViews>
    <sheetView view="pageBreakPreview" zoomScale="60" zoomScaleNormal="50" zoomScalePageLayoutView="0" workbookViewId="0" topLeftCell="A1">
      <selection activeCell="N19" sqref="N19"/>
    </sheetView>
  </sheetViews>
  <sheetFormatPr defaultColWidth="11.421875" defaultRowHeight="15"/>
  <cols>
    <col min="1" max="1" width="13.8515625" style="0" customWidth="1"/>
    <col min="2" max="3" width="0" style="0" hidden="1" customWidth="1"/>
    <col min="4" max="4" width="36.7109375" style="0" customWidth="1"/>
    <col min="5" max="5" width="0" style="0" hidden="1" customWidth="1"/>
    <col min="6" max="6" width="42.00390625" style="0" customWidth="1"/>
    <col min="7" max="7" width="29.00390625" style="0" customWidth="1"/>
    <col min="8" max="11" width="0" style="0" hidden="1" customWidth="1"/>
    <col min="12" max="12" width="39.421875" style="0" customWidth="1"/>
    <col min="13" max="13" width="15.7109375" style="0" customWidth="1"/>
    <col min="14" max="14" width="18.57421875" style="0" customWidth="1"/>
    <col min="19" max="19" width="14.8515625" style="0" customWidth="1"/>
    <col min="20" max="20" width="13.421875" style="0" customWidth="1"/>
    <col min="21" max="21" width="19.140625" style="0" customWidth="1"/>
    <col min="22" max="22" width="16.8515625" style="0" customWidth="1"/>
    <col min="23" max="30" width="0" style="0" hidden="1" customWidth="1"/>
  </cols>
  <sheetData>
    <row r="1" spans="1:30" ht="26.25">
      <c r="A1" s="313" t="s">
        <v>56</v>
      </c>
      <c r="B1" s="313"/>
      <c r="C1" s="313"/>
      <c r="D1" s="313"/>
      <c r="E1" s="313"/>
      <c r="F1" s="313"/>
      <c r="G1" s="313"/>
      <c r="H1" s="313"/>
      <c r="I1" s="313"/>
      <c r="J1" s="313"/>
      <c r="K1" s="313"/>
      <c r="L1" s="313"/>
      <c r="M1" s="313"/>
      <c r="N1" s="313"/>
      <c r="O1" s="313"/>
      <c r="P1" s="313"/>
      <c r="Q1" s="313"/>
      <c r="R1" s="313"/>
      <c r="S1" s="313"/>
      <c r="T1" s="313"/>
      <c r="U1" s="313"/>
      <c r="V1" s="313"/>
      <c r="W1" s="175"/>
      <c r="X1" s="175"/>
      <c r="Y1" s="175"/>
      <c r="Z1" s="175"/>
      <c r="AA1" s="176"/>
      <c r="AB1" s="176"/>
      <c r="AC1" s="176"/>
      <c r="AD1" s="176"/>
    </row>
    <row r="2" spans="1:30" ht="26.25">
      <c r="A2" s="313" t="s">
        <v>423</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177"/>
      <c r="AB2" s="177"/>
      <c r="AC2" s="177"/>
      <c r="AD2" s="177"/>
    </row>
    <row r="3" spans="1:30" ht="27" thickBo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7"/>
      <c r="AB3" s="177"/>
      <c r="AC3" s="177"/>
      <c r="AD3" s="177"/>
    </row>
    <row r="4" spans="1:30" ht="21">
      <c r="A4" s="314" t="s">
        <v>424</v>
      </c>
      <c r="B4" s="316" t="s">
        <v>287</v>
      </c>
      <c r="C4" s="316" t="s">
        <v>425</v>
      </c>
      <c r="D4" s="316" t="s">
        <v>426</v>
      </c>
      <c r="E4" s="316" t="s">
        <v>427</v>
      </c>
      <c r="F4" s="316" t="s">
        <v>289</v>
      </c>
      <c r="G4" s="316" t="s">
        <v>288</v>
      </c>
      <c r="H4" s="316" t="s">
        <v>428</v>
      </c>
      <c r="I4" s="316" t="s">
        <v>429</v>
      </c>
      <c r="J4" s="316" t="s">
        <v>430</v>
      </c>
      <c r="K4" s="316" t="s">
        <v>431</v>
      </c>
      <c r="L4" s="316" t="s">
        <v>432</v>
      </c>
      <c r="M4" s="318" t="s">
        <v>433</v>
      </c>
      <c r="N4" s="318"/>
      <c r="O4" s="318" t="s">
        <v>434</v>
      </c>
      <c r="P4" s="318"/>
      <c r="Q4" s="318"/>
      <c r="R4" s="318"/>
      <c r="S4" s="318" t="s">
        <v>435</v>
      </c>
      <c r="T4" s="318"/>
      <c r="U4" s="319"/>
      <c r="V4" s="320"/>
      <c r="W4" s="321" t="s">
        <v>436</v>
      </c>
      <c r="X4" s="322"/>
      <c r="Y4" s="322"/>
      <c r="Z4" s="322"/>
      <c r="AA4" s="322"/>
      <c r="AB4" s="322"/>
      <c r="AC4" s="322"/>
      <c r="AD4" s="323"/>
    </row>
    <row r="5" spans="1:30" ht="21.75" thickBot="1">
      <c r="A5" s="315"/>
      <c r="B5" s="317"/>
      <c r="C5" s="317"/>
      <c r="D5" s="317"/>
      <c r="E5" s="317"/>
      <c r="F5" s="317"/>
      <c r="G5" s="317"/>
      <c r="H5" s="317"/>
      <c r="I5" s="317"/>
      <c r="J5" s="317"/>
      <c r="K5" s="317"/>
      <c r="L5" s="317"/>
      <c r="M5" s="179" t="s">
        <v>437</v>
      </c>
      <c r="N5" s="179" t="s">
        <v>119</v>
      </c>
      <c r="O5" s="179" t="s">
        <v>516</v>
      </c>
      <c r="P5" s="179" t="s">
        <v>514</v>
      </c>
      <c r="Q5" s="179" t="s">
        <v>74</v>
      </c>
      <c r="R5" s="179" t="s">
        <v>517</v>
      </c>
      <c r="S5" s="179" t="s">
        <v>120</v>
      </c>
      <c r="T5" s="179" t="s">
        <v>121</v>
      </c>
      <c r="U5" s="220" t="s">
        <v>505</v>
      </c>
      <c r="V5" s="180" t="s">
        <v>122</v>
      </c>
      <c r="W5" s="181" t="s">
        <v>438</v>
      </c>
      <c r="X5" s="182" t="s">
        <v>439</v>
      </c>
      <c r="Y5" s="182" t="s">
        <v>440</v>
      </c>
      <c r="Z5" s="182" t="s">
        <v>441</v>
      </c>
      <c r="AA5" s="182" t="s">
        <v>442</v>
      </c>
      <c r="AB5" s="182" t="s">
        <v>443</v>
      </c>
      <c r="AC5" s="182" t="s">
        <v>123</v>
      </c>
      <c r="AD5" s="183" t="s">
        <v>299</v>
      </c>
    </row>
    <row r="6" spans="1:30" ht="60" customHeight="1">
      <c r="A6" s="184">
        <v>1</v>
      </c>
      <c r="B6" s="184" t="s">
        <v>444</v>
      </c>
      <c r="C6" s="184" t="s">
        <v>445</v>
      </c>
      <c r="D6" s="185" t="s">
        <v>446</v>
      </c>
      <c r="E6" s="185" t="s">
        <v>446</v>
      </c>
      <c r="F6" s="184" t="s">
        <v>447</v>
      </c>
      <c r="G6" s="184" t="s">
        <v>444</v>
      </c>
      <c r="H6" s="185" t="s">
        <v>448</v>
      </c>
      <c r="I6" s="184">
        <v>0.35</v>
      </c>
      <c r="J6" s="186" t="s">
        <v>449</v>
      </c>
      <c r="K6" s="186" t="s">
        <v>450</v>
      </c>
      <c r="L6" s="184">
        <v>27</v>
      </c>
      <c r="M6" s="184">
        <v>17</v>
      </c>
      <c r="N6" s="184">
        <v>10</v>
      </c>
      <c r="O6" s="184">
        <v>0</v>
      </c>
      <c r="P6" s="184">
        <v>13</v>
      </c>
      <c r="Q6" s="184">
        <v>14</v>
      </c>
      <c r="R6" s="184">
        <v>0</v>
      </c>
      <c r="S6" s="184">
        <v>27</v>
      </c>
      <c r="T6" s="184">
        <v>0</v>
      </c>
      <c r="U6" s="184">
        <v>0</v>
      </c>
      <c r="V6" s="184">
        <v>0</v>
      </c>
      <c r="W6" s="187">
        <v>27</v>
      </c>
      <c r="X6" s="188"/>
      <c r="Y6" s="188"/>
      <c r="Z6" s="188"/>
      <c r="AA6" s="188"/>
      <c r="AB6" s="188"/>
      <c r="AC6" s="188"/>
      <c r="AD6" s="188"/>
    </row>
    <row r="7" spans="1:30" ht="60" customHeight="1">
      <c r="A7" s="205">
        <v>2</v>
      </c>
      <c r="B7" s="205" t="s">
        <v>444</v>
      </c>
      <c r="C7" s="205" t="s">
        <v>451</v>
      </c>
      <c r="D7" s="206" t="s">
        <v>452</v>
      </c>
      <c r="E7" s="206" t="s">
        <v>452</v>
      </c>
      <c r="F7" s="205" t="s">
        <v>453</v>
      </c>
      <c r="G7" s="205" t="s">
        <v>444</v>
      </c>
      <c r="H7" s="206" t="s">
        <v>454</v>
      </c>
      <c r="I7" s="206">
        <v>0.15</v>
      </c>
      <c r="J7" s="205" t="s">
        <v>455</v>
      </c>
      <c r="K7" s="205" t="s">
        <v>456</v>
      </c>
      <c r="L7" s="205">
        <v>21</v>
      </c>
      <c r="M7" s="205">
        <v>8</v>
      </c>
      <c r="N7" s="205">
        <v>13</v>
      </c>
      <c r="O7" s="205">
        <v>0</v>
      </c>
      <c r="P7" s="205">
        <v>7</v>
      </c>
      <c r="Q7" s="184">
        <v>14</v>
      </c>
      <c r="R7" s="205">
        <v>0</v>
      </c>
      <c r="S7" s="205">
        <v>21</v>
      </c>
      <c r="T7" s="184">
        <v>0</v>
      </c>
      <c r="U7" s="184">
        <v>0</v>
      </c>
      <c r="V7" s="205">
        <v>0</v>
      </c>
      <c r="W7" s="207">
        <v>21</v>
      </c>
      <c r="X7" s="208"/>
      <c r="Y7" s="208"/>
      <c r="Z7" s="208"/>
      <c r="AA7" s="208"/>
      <c r="AB7" s="208"/>
      <c r="AC7" s="208"/>
      <c r="AD7" s="208"/>
    </row>
    <row r="8" spans="1:30" ht="60" customHeight="1">
      <c r="A8" s="205">
        <v>3</v>
      </c>
      <c r="B8" s="205" t="s">
        <v>198</v>
      </c>
      <c r="C8" s="205" t="s">
        <v>295</v>
      </c>
      <c r="D8" s="205" t="s">
        <v>457</v>
      </c>
      <c r="E8" s="206" t="s">
        <v>457</v>
      </c>
      <c r="F8" s="205" t="s">
        <v>171</v>
      </c>
      <c r="G8" s="205" t="s">
        <v>198</v>
      </c>
      <c r="H8" s="206" t="s">
        <v>458</v>
      </c>
      <c r="I8" s="205">
        <v>88.31</v>
      </c>
      <c r="J8" s="205" t="s">
        <v>459</v>
      </c>
      <c r="K8" s="209">
        <v>364800</v>
      </c>
      <c r="L8" s="205">
        <v>55</v>
      </c>
      <c r="M8" s="205">
        <v>15</v>
      </c>
      <c r="N8" s="205">
        <v>40</v>
      </c>
      <c r="O8" s="205">
        <v>0</v>
      </c>
      <c r="P8" s="205">
        <v>4</v>
      </c>
      <c r="Q8" s="184">
        <v>45</v>
      </c>
      <c r="R8" s="205">
        <v>6</v>
      </c>
      <c r="S8" s="205">
        <v>3</v>
      </c>
      <c r="T8" s="184">
        <v>0</v>
      </c>
      <c r="U8" s="184">
        <v>0</v>
      </c>
      <c r="V8" s="205">
        <v>52</v>
      </c>
      <c r="W8" s="210">
        <v>0</v>
      </c>
      <c r="X8" s="211">
        <v>0</v>
      </c>
      <c r="Y8" s="211">
        <v>1</v>
      </c>
      <c r="Z8" s="211">
        <v>2</v>
      </c>
      <c r="AA8" s="211">
        <v>0</v>
      </c>
      <c r="AB8" s="211">
        <v>0</v>
      </c>
      <c r="AC8" s="211">
        <v>0</v>
      </c>
      <c r="AD8" s="211">
        <v>52</v>
      </c>
    </row>
    <row r="9" spans="1:30" ht="60" customHeight="1">
      <c r="A9" s="184">
        <v>4</v>
      </c>
      <c r="B9" s="205" t="s">
        <v>198</v>
      </c>
      <c r="C9" s="205" t="s">
        <v>295</v>
      </c>
      <c r="D9" s="205" t="s">
        <v>460</v>
      </c>
      <c r="E9" s="206" t="s">
        <v>460</v>
      </c>
      <c r="F9" s="205" t="s">
        <v>461</v>
      </c>
      <c r="G9" s="205" t="s">
        <v>198</v>
      </c>
      <c r="H9" s="206" t="s">
        <v>462</v>
      </c>
      <c r="I9" s="206">
        <v>4</v>
      </c>
      <c r="J9" s="206" t="s">
        <v>463</v>
      </c>
      <c r="K9" s="209">
        <v>10000</v>
      </c>
      <c r="L9" s="205">
        <v>14</v>
      </c>
      <c r="M9" s="205">
        <v>2</v>
      </c>
      <c r="N9" s="205">
        <v>12</v>
      </c>
      <c r="O9" s="205">
        <v>0</v>
      </c>
      <c r="P9" s="205">
        <v>0</v>
      </c>
      <c r="Q9" s="184">
        <v>14</v>
      </c>
      <c r="R9" s="205">
        <v>0</v>
      </c>
      <c r="S9" s="205">
        <v>2</v>
      </c>
      <c r="T9" s="184">
        <v>0</v>
      </c>
      <c r="U9" s="184">
        <v>0</v>
      </c>
      <c r="V9" s="205">
        <v>12</v>
      </c>
      <c r="W9" s="210">
        <v>1</v>
      </c>
      <c r="X9" s="211">
        <v>0</v>
      </c>
      <c r="Y9" s="211">
        <v>0</v>
      </c>
      <c r="Z9" s="211">
        <v>1</v>
      </c>
      <c r="AA9" s="211">
        <v>0</v>
      </c>
      <c r="AB9" s="211">
        <v>0</v>
      </c>
      <c r="AC9" s="211">
        <v>0</v>
      </c>
      <c r="AD9" s="211">
        <v>12</v>
      </c>
    </row>
    <row r="10" spans="1:30" ht="60" customHeight="1">
      <c r="A10" s="205">
        <v>5</v>
      </c>
      <c r="B10" s="205" t="s">
        <v>198</v>
      </c>
      <c r="C10" s="205" t="s">
        <v>381</v>
      </c>
      <c r="D10" s="205" t="s">
        <v>464</v>
      </c>
      <c r="E10" s="206" t="s">
        <v>465</v>
      </c>
      <c r="F10" s="205" t="s">
        <v>466</v>
      </c>
      <c r="G10" s="205" t="s">
        <v>198</v>
      </c>
      <c r="H10" s="206" t="s">
        <v>467</v>
      </c>
      <c r="I10" s="206">
        <v>417</v>
      </c>
      <c r="J10" s="206" t="s">
        <v>468</v>
      </c>
      <c r="K10" s="209">
        <v>1640541.5</v>
      </c>
      <c r="L10" s="205">
        <v>90</v>
      </c>
      <c r="M10" s="205">
        <v>21</v>
      </c>
      <c r="N10" s="205">
        <v>69</v>
      </c>
      <c r="O10" s="205">
        <v>0</v>
      </c>
      <c r="P10" s="205">
        <v>4</v>
      </c>
      <c r="Q10" s="184">
        <v>81</v>
      </c>
      <c r="R10" s="205">
        <v>5</v>
      </c>
      <c r="S10" s="205">
        <v>16</v>
      </c>
      <c r="T10" s="184">
        <v>0</v>
      </c>
      <c r="U10" s="184">
        <v>0</v>
      </c>
      <c r="V10" s="205">
        <v>74</v>
      </c>
      <c r="W10" s="212">
        <v>4</v>
      </c>
      <c r="X10" s="213">
        <v>0</v>
      </c>
      <c r="Y10" s="213">
        <v>4</v>
      </c>
      <c r="Z10" s="213">
        <v>8</v>
      </c>
      <c r="AA10" s="213">
        <v>0</v>
      </c>
      <c r="AB10" s="213">
        <v>0</v>
      </c>
      <c r="AC10" s="213">
        <v>0</v>
      </c>
      <c r="AD10" s="213">
        <v>74</v>
      </c>
    </row>
    <row r="11" spans="1:30" ht="60" customHeight="1">
      <c r="A11" s="205">
        <v>6</v>
      </c>
      <c r="B11" s="205" t="s">
        <v>444</v>
      </c>
      <c r="C11" s="205" t="s">
        <v>469</v>
      </c>
      <c r="D11" s="206" t="s">
        <v>470</v>
      </c>
      <c r="E11" s="206" t="s">
        <v>470</v>
      </c>
      <c r="F11" s="205" t="s">
        <v>453</v>
      </c>
      <c r="G11" s="205" t="s">
        <v>444</v>
      </c>
      <c r="H11" s="206" t="s">
        <v>471</v>
      </c>
      <c r="I11" s="206" t="s">
        <v>472</v>
      </c>
      <c r="J11" s="206" t="s">
        <v>473</v>
      </c>
      <c r="K11" s="214">
        <f>390570+24000</f>
        <v>414570</v>
      </c>
      <c r="L11" s="205">
        <v>22</v>
      </c>
      <c r="M11" s="205">
        <v>0</v>
      </c>
      <c r="N11" s="205">
        <v>22</v>
      </c>
      <c r="O11" s="205">
        <v>0</v>
      </c>
      <c r="P11" s="205">
        <v>5</v>
      </c>
      <c r="Q11" s="184">
        <v>15</v>
      </c>
      <c r="R11" s="205">
        <v>2</v>
      </c>
      <c r="S11" s="205">
        <v>22</v>
      </c>
      <c r="T11" s="184">
        <v>0</v>
      </c>
      <c r="U11" s="184">
        <v>0</v>
      </c>
      <c r="V11" s="205">
        <v>0</v>
      </c>
      <c r="W11" s="215">
        <v>22</v>
      </c>
      <c r="X11" s="208"/>
      <c r="Y11" s="208"/>
      <c r="Z11" s="208"/>
      <c r="AA11" s="208"/>
      <c r="AB11" s="208"/>
      <c r="AC11" s="208"/>
      <c r="AD11" s="208"/>
    </row>
    <row r="12" spans="1:30" ht="60" customHeight="1">
      <c r="A12" s="184">
        <v>7</v>
      </c>
      <c r="B12" s="206" t="s">
        <v>409</v>
      </c>
      <c r="C12" s="205" t="s">
        <v>381</v>
      </c>
      <c r="D12" s="206" t="s">
        <v>474</v>
      </c>
      <c r="E12" s="206" t="s">
        <v>475</v>
      </c>
      <c r="F12" s="205" t="s">
        <v>476</v>
      </c>
      <c r="G12" s="205" t="s">
        <v>80</v>
      </c>
      <c r="H12" s="206" t="s">
        <v>477</v>
      </c>
      <c r="I12" s="205">
        <v>42.6</v>
      </c>
      <c r="J12" s="216" t="s">
        <v>449</v>
      </c>
      <c r="K12" s="216" t="s">
        <v>450</v>
      </c>
      <c r="L12" s="205">
        <v>57</v>
      </c>
      <c r="M12" s="205">
        <v>0</v>
      </c>
      <c r="N12" s="205">
        <v>57</v>
      </c>
      <c r="O12" s="205">
        <v>0</v>
      </c>
      <c r="P12" s="205">
        <v>16</v>
      </c>
      <c r="Q12" s="184">
        <v>36</v>
      </c>
      <c r="R12" s="205">
        <v>5</v>
      </c>
      <c r="S12" s="205">
        <v>57</v>
      </c>
      <c r="T12" s="184">
        <v>0</v>
      </c>
      <c r="U12" s="184">
        <v>0</v>
      </c>
      <c r="V12" s="205">
        <v>0</v>
      </c>
      <c r="W12" s="187">
        <v>57</v>
      </c>
      <c r="X12" s="188"/>
      <c r="Y12" s="188"/>
      <c r="Z12" s="188"/>
      <c r="AA12" s="188"/>
      <c r="AB12" s="188"/>
      <c r="AC12" s="188"/>
      <c r="AD12" s="188"/>
    </row>
    <row r="13" spans="1:30" ht="60" customHeight="1">
      <c r="A13" s="205">
        <v>8</v>
      </c>
      <c r="B13" s="206" t="s">
        <v>409</v>
      </c>
      <c r="C13" s="205" t="s">
        <v>381</v>
      </c>
      <c r="D13" s="206" t="s">
        <v>478</v>
      </c>
      <c r="E13" s="206" t="s">
        <v>478</v>
      </c>
      <c r="F13" s="205" t="s">
        <v>476</v>
      </c>
      <c r="G13" s="205" t="s">
        <v>80</v>
      </c>
      <c r="H13" s="206" t="s">
        <v>479</v>
      </c>
      <c r="I13" s="205">
        <v>0.2</v>
      </c>
      <c r="J13" s="216"/>
      <c r="K13" s="216"/>
      <c r="L13" s="205">
        <v>44</v>
      </c>
      <c r="M13" s="205">
        <v>0</v>
      </c>
      <c r="N13" s="205">
        <v>44</v>
      </c>
      <c r="O13" s="205">
        <v>0</v>
      </c>
      <c r="P13" s="205">
        <v>16</v>
      </c>
      <c r="Q13" s="184">
        <v>28</v>
      </c>
      <c r="R13" s="205">
        <v>0</v>
      </c>
      <c r="S13" s="205">
        <v>44</v>
      </c>
      <c r="T13" s="184">
        <v>0</v>
      </c>
      <c r="U13" s="184">
        <v>0</v>
      </c>
      <c r="V13" s="205">
        <v>0</v>
      </c>
      <c r="W13" s="187">
        <v>44</v>
      </c>
      <c r="X13" s="188"/>
      <c r="Y13" s="188"/>
      <c r="Z13" s="188"/>
      <c r="AA13" s="188"/>
      <c r="AB13" s="188"/>
      <c r="AC13" s="188"/>
      <c r="AD13" s="188"/>
    </row>
    <row r="14" spans="1:30" ht="60" customHeight="1">
      <c r="A14" s="205">
        <v>9</v>
      </c>
      <c r="B14" s="206" t="s">
        <v>409</v>
      </c>
      <c r="C14" s="205" t="s">
        <v>381</v>
      </c>
      <c r="D14" s="206" t="s">
        <v>480</v>
      </c>
      <c r="E14" s="206" t="s">
        <v>481</v>
      </c>
      <c r="F14" s="205" t="s">
        <v>135</v>
      </c>
      <c r="G14" s="205" t="s">
        <v>80</v>
      </c>
      <c r="H14" s="206" t="s">
        <v>482</v>
      </c>
      <c r="I14" s="206">
        <v>63</v>
      </c>
      <c r="J14" s="205" t="s">
        <v>455</v>
      </c>
      <c r="K14" s="205" t="s">
        <v>456</v>
      </c>
      <c r="L14" s="205">
        <v>85</v>
      </c>
      <c r="M14" s="205">
        <v>28</v>
      </c>
      <c r="N14" s="205">
        <v>57</v>
      </c>
      <c r="O14" s="205">
        <v>0</v>
      </c>
      <c r="P14" s="205">
        <v>19</v>
      </c>
      <c r="Q14" s="184">
        <v>65</v>
      </c>
      <c r="R14" s="205">
        <v>1</v>
      </c>
      <c r="S14" s="205">
        <v>85</v>
      </c>
      <c r="T14" s="184">
        <v>0</v>
      </c>
      <c r="U14" s="184">
        <v>0</v>
      </c>
      <c r="V14" s="205">
        <v>0</v>
      </c>
      <c r="W14" s="207">
        <v>85</v>
      </c>
      <c r="X14" s="208"/>
      <c r="Y14" s="208"/>
      <c r="Z14" s="208"/>
      <c r="AA14" s="208"/>
      <c r="AB14" s="208"/>
      <c r="AC14" s="208"/>
      <c r="AD14" s="208"/>
    </row>
    <row r="15" spans="1:30" ht="60" customHeight="1">
      <c r="A15" s="184">
        <v>10</v>
      </c>
      <c r="B15" s="206" t="s">
        <v>409</v>
      </c>
      <c r="C15" s="205" t="s">
        <v>381</v>
      </c>
      <c r="D15" s="205" t="s">
        <v>483</v>
      </c>
      <c r="E15" s="206" t="s">
        <v>483</v>
      </c>
      <c r="F15" s="205" t="s">
        <v>142</v>
      </c>
      <c r="G15" s="205" t="s">
        <v>80</v>
      </c>
      <c r="H15" s="206" t="s">
        <v>477</v>
      </c>
      <c r="I15" s="205">
        <v>100</v>
      </c>
      <c r="J15" s="205" t="s">
        <v>459</v>
      </c>
      <c r="K15" s="209">
        <v>364800</v>
      </c>
      <c r="L15" s="205">
        <v>68</v>
      </c>
      <c r="M15" s="205">
        <v>2</v>
      </c>
      <c r="N15" s="205">
        <v>66</v>
      </c>
      <c r="O15" s="205">
        <v>0</v>
      </c>
      <c r="P15" s="205">
        <v>12</v>
      </c>
      <c r="Q15" s="184">
        <v>49</v>
      </c>
      <c r="R15" s="205">
        <v>7</v>
      </c>
      <c r="S15" s="205">
        <v>68</v>
      </c>
      <c r="T15" s="184">
        <v>0</v>
      </c>
      <c r="U15" s="184">
        <v>0</v>
      </c>
      <c r="V15" s="205">
        <v>0</v>
      </c>
      <c r="W15" s="210">
        <v>68</v>
      </c>
      <c r="X15" s="211"/>
      <c r="Y15" s="211"/>
      <c r="Z15" s="211"/>
      <c r="AA15" s="211"/>
      <c r="AB15" s="211"/>
      <c r="AC15" s="211"/>
      <c r="AD15" s="211"/>
    </row>
    <row r="16" spans="1:30" ht="60" customHeight="1">
      <c r="A16" s="205">
        <v>11</v>
      </c>
      <c r="B16" s="206" t="s">
        <v>409</v>
      </c>
      <c r="C16" s="205" t="s">
        <v>381</v>
      </c>
      <c r="D16" s="205" t="s">
        <v>484</v>
      </c>
      <c r="E16" s="206" t="s">
        <v>484</v>
      </c>
      <c r="F16" s="205" t="s">
        <v>485</v>
      </c>
      <c r="G16" s="205" t="s">
        <v>80</v>
      </c>
      <c r="H16" s="206" t="s">
        <v>486</v>
      </c>
      <c r="I16" s="206">
        <v>10</v>
      </c>
      <c r="J16" s="206" t="s">
        <v>463</v>
      </c>
      <c r="K16" s="209">
        <v>10000</v>
      </c>
      <c r="L16" s="205">
        <v>24</v>
      </c>
      <c r="M16" s="205">
        <v>1</v>
      </c>
      <c r="N16" s="205">
        <v>23</v>
      </c>
      <c r="O16" s="205">
        <v>0</v>
      </c>
      <c r="P16" s="205">
        <v>1</v>
      </c>
      <c r="Q16" s="184">
        <v>21</v>
      </c>
      <c r="R16" s="205">
        <v>2</v>
      </c>
      <c r="S16" s="205">
        <v>24</v>
      </c>
      <c r="T16" s="184">
        <v>0</v>
      </c>
      <c r="U16" s="184">
        <v>0</v>
      </c>
      <c r="V16" s="205">
        <v>0</v>
      </c>
      <c r="W16" s="210">
        <v>24</v>
      </c>
      <c r="X16" s="211"/>
      <c r="Y16" s="211"/>
      <c r="Z16" s="211"/>
      <c r="AA16" s="211"/>
      <c r="AB16" s="211"/>
      <c r="AC16" s="211"/>
      <c r="AD16" s="211"/>
    </row>
    <row r="17" spans="1:30" ht="60" customHeight="1">
      <c r="A17" s="205">
        <v>12</v>
      </c>
      <c r="B17" s="206" t="s">
        <v>105</v>
      </c>
      <c r="C17" s="205" t="s">
        <v>381</v>
      </c>
      <c r="D17" s="206" t="s">
        <v>487</v>
      </c>
      <c r="E17" s="206" t="s">
        <v>488</v>
      </c>
      <c r="F17" s="206" t="s">
        <v>214</v>
      </c>
      <c r="G17" s="206" t="s">
        <v>213</v>
      </c>
      <c r="H17" s="206" t="s">
        <v>489</v>
      </c>
      <c r="I17" s="206">
        <v>228.2</v>
      </c>
      <c r="J17" s="217" t="s">
        <v>449</v>
      </c>
      <c r="K17" s="217" t="s">
        <v>450</v>
      </c>
      <c r="L17" s="206">
        <v>358</v>
      </c>
      <c r="M17" s="206">
        <v>162</v>
      </c>
      <c r="N17" s="206">
        <v>196</v>
      </c>
      <c r="O17" s="206">
        <v>0</v>
      </c>
      <c r="P17" s="206">
        <v>34</v>
      </c>
      <c r="Q17" s="184">
        <v>283</v>
      </c>
      <c r="R17" s="206">
        <v>41</v>
      </c>
      <c r="S17" s="206">
        <v>282</v>
      </c>
      <c r="T17" s="184">
        <v>0</v>
      </c>
      <c r="U17" s="184">
        <v>0</v>
      </c>
      <c r="V17" s="206">
        <v>76</v>
      </c>
      <c r="W17" s="189"/>
      <c r="X17" s="190">
        <v>157</v>
      </c>
      <c r="Y17" s="190"/>
      <c r="Z17" s="190">
        <v>111</v>
      </c>
      <c r="AA17" s="190"/>
      <c r="AB17" s="190"/>
      <c r="AC17" s="190">
        <v>14</v>
      </c>
      <c r="AD17" s="190">
        <v>76</v>
      </c>
    </row>
    <row r="18" spans="1:30" ht="60" customHeight="1">
      <c r="A18" s="184">
        <v>13</v>
      </c>
      <c r="B18" s="206" t="s">
        <v>105</v>
      </c>
      <c r="C18" s="205" t="s">
        <v>381</v>
      </c>
      <c r="D18" s="206" t="s">
        <v>490</v>
      </c>
      <c r="E18" s="206" t="s">
        <v>490</v>
      </c>
      <c r="F18" s="206" t="s">
        <v>491</v>
      </c>
      <c r="G18" s="206" t="s">
        <v>444</v>
      </c>
      <c r="H18" s="206" t="s">
        <v>492</v>
      </c>
      <c r="I18" s="206">
        <v>68.78</v>
      </c>
      <c r="J18" s="206" t="s">
        <v>455</v>
      </c>
      <c r="K18" s="206" t="s">
        <v>456</v>
      </c>
      <c r="L18" s="206">
        <v>35</v>
      </c>
      <c r="M18" s="206">
        <v>8</v>
      </c>
      <c r="N18" s="206">
        <v>27</v>
      </c>
      <c r="O18" s="206">
        <v>0</v>
      </c>
      <c r="P18" s="206">
        <v>2</v>
      </c>
      <c r="Q18" s="184">
        <v>27</v>
      </c>
      <c r="R18" s="206">
        <v>6</v>
      </c>
      <c r="S18" s="206">
        <v>28</v>
      </c>
      <c r="T18" s="184">
        <v>0</v>
      </c>
      <c r="U18" s="184">
        <v>0</v>
      </c>
      <c r="V18" s="206">
        <v>7</v>
      </c>
      <c r="W18" s="218"/>
      <c r="X18" s="219">
        <v>28</v>
      </c>
      <c r="Y18" s="219"/>
      <c r="Z18" s="219"/>
      <c r="AA18" s="219"/>
      <c r="AB18" s="219"/>
      <c r="AC18" s="219"/>
      <c r="AD18" s="219">
        <v>7</v>
      </c>
    </row>
    <row r="19" spans="1:30" ht="60" customHeight="1">
      <c r="A19" s="205">
        <v>14</v>
      </c>
      <c r="B19" s="205" t="s">
        <v>493</v>
      </c>
      <c r="C19" s="205" t="s">
        <v>494</v>
      </c>
      <c r="D19" s="205" t="s">
        <v>495</v>
      </c>
      <c r="E19" s="206" t="s">
        <v>495</v>
      </c>
      <c r="F19" s="205" t="s">
        <v>248</v>
      </c>
      <c r="G19" s="205" t="s">
        <v>242</v>
      </c>
      <c r="H19" s="206" t="s">
        <v>496</v>
      </c>
      <c r="I19" s="206" t="s">
        <v>497</v>
      </c>
      <c r="J19" s="206" t="s">
        <v>498</v>
      </c>
      <c r="K19" s="206" t="s">
        <v>499</v>
      </c>
      <c r="L19" s="205">
        <v>25</v>
      </c>
      <c r="M19" s="205">
        <v>9</v>
      </c>
      <c r="N19" s="205">
        <v>16</v>
      </c>
      <c r="O19" s="206">
        <v>0</v>
      </c>
      <c r="P19" s="205">
        <v>1</v>
      </c>
      <c r="Q19" s="184">
        <v>17</v>
      </c>
      <c r="R19" s="205">
        <v>7</v>
      </c>
      <c r="S19" s="205">
        <v>1</v>
      </c>
      <c r="T19" s="205">
        <v>21</v>
      </c>
      <c r="U19" s="184">
        <v>0</v>
      </c>
      <c r="V19" s="205">
        <v>3</v>
      </c>
      <c r="W19" s="191"/>
      <c r="X19" s="192">
        <v>1</v>
      </c>
      <c r="Y19" s="192"/>
      <c r="Z19" s="192"/>
      <c r="AA19" s="192"/>
      <c r="AB19" s="192"/>
      <c r="AC19" s="192"/>
      <c r="AD19" s="193">
        <v>24</v>
      </c>
    </row>
    <row r="20" spans="1:30" ht="60" customHeight="1" thickBot="1">
      <c r="A20" s="205">
        <v>15</v>
      </c>
      <c r="B20" s="194" t="s">
        <v>493</v>
      </c>
      <c r="C20" s="194" t="s">
        <v>494</v>
      </c>
      <c r="D20" s="194" t="s">
        <v>500</v>
      </c>
      <c r="E20" s="195" t="s">
        <v>501</v>
      </c>
      <c r="F20" s="194" t="s">
        <v>246</v>
      </c>
      <c r="G20" s="194" t="s">
        <v>242</v>
      </c>
      <c r="H20" s="195" t="s">
        <v>502</v>
      </c>
      <c r="I20" s="195">
        <v>80</v>
      </c>
      <c r="J20" s="195" t="s">
        <v>503</v>
      </c>
      <c r="K20" s="196">
        <v>30000</v>
      </c>
      <c r="L20" s="194">
        <v>54</v>
      </c>
      <c r="M20" s="194">
        <v>29</v>
      </c>
      <c r="N20" s="194">
        <v>25</v>
      </c>
      <c r="O20" s="206">
        <v>0</v>
      </c>
      <c r="P20" s="194">
        <v>5</v>
      </c>
      <c r="Q20" s="184">
        <v>43</v>
      </c>
      <c r="R20" s="194">
        <v>6</v>
      </c>
      <c r="S20" s="194">
        <v>0</v>
      </c>
      <c r="T20" s="194">
        <v>0</v>
      </c>
      <c r="U20" s="184">
        <v>0</v>
      </c>
      <c r="V20" s="194">
        <v>54</v>
      </c>
      <c r="W20" s="197"/>
      <c r="X20" s="198"/>
      <c r="Y20" s="198"/>
      <c r="Z20" s="198"/>
      <c r="AA20" s="198"/>
      <c r="AB20" s="198"/>
      <c r="AC20" s="198"/>
      <c r="AD20" s="199">
        <v>54</v>
      </c>
    </row>
    <row r="21" spans="1:30" ht="27" thickBot="1">
      <c r="A21" s="324" t="s">
        <v>504</v>
      </c>
      <c r="B21" s="325"/>
      <c r="C21" s="325"/>
      <c r="D21" s="325"/>
      <c r="E21" s="325"/>
      <c r="F21" s="325"/>
      <c r="G21" s="325"/>
      <c r="H21" s="200"/>
      <c r="I21" s="201"/>
      <c r="J21" s="201"/>
      <c r="K21" s="201"/>
      <c r="L21" s="200">
        <f>SUM(L6:L20)</f>
        <v>979</v>
      </c>
      <c r="M21" s="200">
        <f>SUM(M6:M20)</f>
        <v>302</v>
      </c>
      <c r="N21" s="200">
        <f>SUM(N6:N20)</f>
        <v>677</v>
      </c>
      <c r="O21" s="200">
        <f aca="true" t="shared" si="0" ref="O21:V21">SUM(O6:O20)</f>
        <v>0</v>
      </c>
      <c r="P21" s="200">
        <f t="shared" si="0"/>
        <v>139</v>
      </c>
      <c r="Q21" s="200">
        <f>SUM(Q6:Q20)</f>
        <v>752</v>
      </c>
      <c r="R21" s="200">
        <f t="shared" si="0"/>
        <v>88</v>
      </c>
      <c r="S21" s="200">
        <f t="shared" si="0"/>
        <v>680</v>
      </c>
      <c r="T21" s="200">
        <f t="shared" si="0"/>
        <v>21</v>
      </c>
      <c r="U21" s="221">
        <v>0</v>
      </c>
      <c r="V21" s="202">
        <f t="shared" si="0"/>
        <v>278</v>
      </c>
      <c r="W21" s="203">
        <f aca="true" t="shared" si="1" ref="W21:AD21">SUM(W10:W20)</f>
        <v>304</v>
      </c>
      <c r="X21" s="204">
        <f t="shared" si="1"/>
        <v>186</v>
      </c>
      <c r="Y21" s="204">
        <f t="shared" si="1"/>
        <v>4</v>
      </c>
      <c r="Z21" s="204">
        <f t="shared" si="1"/>
        <v>119</v>
      </c>
      <c r="AA21" s="204">
        <f t="shared" si="1"/>
        <v>0</v>
      </c>
      <c r="AB21" s="204">
        <f t="shared" si="1"/>
        <v>0</v>
      </c>
      <c r="AC21" s="204">
        <f t="shared" si="1"/>
        <v>14</v>
      </c>
      <c r="AD21" s="204">
        <f t="shared" si="1"/>
        <v>235</v>
      </c>
    </row>
  </sheetData>
  <sheetProtection/>
  <mergeCells count="19">
    <mergeCell ref="S4:V4"/>
    <mergeCell ref="W4:AD4"/>
    <mergeCell ref="A21:G21"/>
    <mergeCell ref="I4:I5"/>
    <mergeCell ref="J4:J5"/>
    <mergeCell ref="K4:K5"/>
    <mergeCell ref="L4:L5"/>
    <mergeCell ref="M4:N4"/>
    <mergeCell ref="O4:R4"/>
    <mergeCell ref="A1:V1"/>
    <mergeCell ref="A2:Z2"/>
    <mergeCell ref="A4:A5"/>
    <mergeCell ref="B4:B5"/>
    <mergeCell ref="C4:C5"/>
    <mergeCell ref="D4:D5"/>
    <mergeCell ref="E4:E5"/>
    <mergeCell ref="F4:F5"/>
    <mergeCell ref="G4:G5"/>
    <mergeCell ref="H4:H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Karen Mishel Martinez</cp:lastModifiedBy>
  <cp:lastPrinted>2016-05-05T15:02:18Z</cp:lastPrinted>
  <dcterms:created xsi:type="dcterms:W3CDTF">2014-01-22T14:40:17Z</dcterms:created>
  <dcterms:modified xsi:type="dcterms:W3CDTF">2016-05-05T15:25:56Z</dcterms:modified>
  <cp:category/>
  <cp:version/>
  <cp:contentType/>
  <cp:contentStatus/>
</cp:coreProperties>
</file>