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95" windowWidth="15195" windowHeight="7560" activeTab="2"/>
  </bookViews>
  <sheets>
    <sheet name="Escenario Macro" sheetId="1" r:id="rId1"/>
    <sheet name="Economica Mundial" sheetId="2" r:id="rId2"/>
    <sheet name="Total Ppto 2019" sheetId="3" r:id="rId3"/>
  </sheets>
  <externalReferences>
    <externalReference r:id="rId4"/>
  </externalReferences>
  <definedNames>
    <definedName name="_Order1" hidden="1">255</definedName>
    <definedName name="_Order2" hidden="1">255</definedName>
    <definedName name="a">#REF!</definedName>
    <definedName name="A_IMPRESIÓN_IM">#REF!</definedName>
    <definedName name="Bodoque">'[1]Indic. '!$A$1</definedName>
    <definedName name="C.1">#REF!</definedName>
  </definedNames>
  <calcPr calcId="145621"/>
</workbook>
</file>

<file path=xl/calcChain.xml><?xml version="1.0" encoding="utf-8"?>
<calcChain xmlns="http://schemas.openxmlformats.org/spreadsheetml/2006/main">
  <c r="H12" i="3" l="1"/>
  <c r="H14" i="3" s="1"/>
  <c r="F12" i="3"/>
  <c r="F14" i="3" s="1"/>
  <c r="G12" i="3"/>
  <c r="G14" i="3" s="1"/>
</calcChain>
</file>

<file path=xl/sharedStrings.xml><?xml version="1.0" encoding="utf-8"?>
<sst xmlns="http://schemas.openxmlformats.org/spreadsheetml/2006/main" count="131" uniqueCount="66">
  <si>
    <t>Carga Tributaria</t>
  </si>
  <si>
    <t>2007</t>
  </si>
  <si>
    <t>2008</t>
  </si>
  <si>
    <t>2009</t>
  </si>
  <si>
    <t>2010</t>
  </si>
  <si>
    <t>2011</t>
  </si>
  <si>
    <t>2012</t>
  </si>
  <si>
    <t>2013</t>
  </si>
  <si>
    <t>Endeudamiento Neto en relación al PIB</t>
  </si>
  <si>
    <t>2014</t>
  </si>
  <si>
    <t>Déficit (Variación entre Ingresos y Egresos)</t>
  </si>
  <si>
    <t>Presupuesto Aprobado Total en relación al PIB</t>
  </si>
  <si>
    <t>Presupuesto Ejecutado Total en relación al PIB</t>
  </si>
  <si>
    <t>2016</t>
  </si>
  <si>
    <t>Tasa real de crecimiento</t>
  </si>
  <si>
    <t>Región</t>
  </si>
  <si>
    <t>FMI</t>
  </si>
  <si>
    <t>BM</t>
  </si>
  <si>
    <t>Mundo</t>
  </si>
  <si>
    <t>Zona Euro</t>
  </si>
  <si>
    <t>América Latina y el Caribe</t>
  </si>
  <si>
    <t>Naciones en Desarrollo</t>
  </si>
  <si>
    <t>Asia Oriental y el Pacífico</t>
  </si>
  <si>
    <t>China</t>
  </si>
  <si>
    <t>Europa y Asia Central</t>
  </si>
  <si>
    <t>Oriente Medio y Norte Africa</t>
  </si>
  <si>
    <t>Asia Meridional</t>
  </si>
  <si>
    <t>Estados Unidos</t>
  </si>
  <si>
    <t>Africa al Sur de Sahara</t>
  </si>
  <si>
    <t>Perspectivas de Crecimiento</t>
  </si>
  <si>
    <t>2017</t>
  </si>
  <si>
    <t>Incremento global</t>
  </si>
  <si>
    <t>(En millones Q. y porcentaje)</t>
  </si>
  <si>
    <t>(a)</t>
  </si>
  <si>
    <t>(b)</t>
  </si>
  <si>
    <t>( c)</t>
  </si>
  <si>
    <t>( e)</t>
  </si>
  <si>
    <t>Concepto</t>
  </si>
  <si>
    <t>Variación</t>
  </si>
  <si>
    <t>Total Presupuesto</t>
  </si>
  <si>
    <t>Incremento %</t>
  </si>
  <si>
    <t>( d)</t>
  </si>
  <si>
    <t>(f)</t>
  </si>
  <si>
    <t>( g)</t>
  </si>
  <si>
    <t>(d-a)</t>
  </si>
  <si>
    <t>(d-b)</t>
  </si>
  <si>
    <t>(d-c)</t>
  </si>
  <si>
    <t>|</t>
  </si>
  <si>
    <t>Fuente: Ministerio de Finanzas Públicas. SICOIN.</t>
  </si>
  <si>
    <t>2018</t>
  </si>
  <si>
    <t>ok</t>
  </si>
  <si>
    <t>Aprobado 2018</t>
  </si>
  <si>
    <t>Presupuesto Ciudadano 2019</t>
  </si>
  <si>
    <t>fmi</t>
  </si>
  <si>
    <t>bm</t>
  </si>
  <si>
    <t>Vigente 2018</t>
  </si>
  <si>
    <t>Ejecutado 2018</t>
  </si>
  <si>
    <t>Aprobado 2019</t>
  </si>
  <si>
    <t>Aprob 19- Aprob 18</t>
  </si>
  <si>
    <t>Aprob 19/Vigente 18</t>
  </si>
  <si>
    <t>Aprob 19/Ejecutado 18</t>
  </si>
  <si>
    <t>Presupuesto 2018 y  2019</t>
  </si>
  <si>
    <t>Fuente: Perspectivas de la Economía Mundial del FMI, Al Día,  Enero 2019, y Perspectivas Económicas Mundiales del BM, Enero 2019.</t>
  </si>
  <si>
    <t>2019*</t>
  </si>
  <si>
    <t>2018*</t>
  </si>
  <si>
    <t>2019**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</si>
</sst>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%"/>
    <numFmt numFmtId="166" formatCode="_([$€-2]* #,##0.00_);_([$€-2]* \(#,##0.00\);_([$€-2]* &quot;-&quot;??_)"/>
    <numFmt numFmtId="167" formatCode="#,##0.0"/>
    <numFmt numFmtId="168" formatCode="&quot;Q&quot;#,##0.0"/>
  </numFmts>
  <fonts count="1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Courier"/>
      <family val="3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E9D3B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FE9FB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 style="double">
        <color rgb="FFCC9900"/>
      </right>
      <top/>
      <bottom style="double">
        <color rgb="FFCC9900"/>
      </bottom>
      <diagonal/>
    </border>
    <border>
      <left style="double">
        <color rgb="FFCC9900"/>
      </left>
      <right/>
      <top/>
      <bottom style="double">
        <color rgb="FFCC9900"/>
      </bottom>
      <diagonal/>
    </border>
    <border>
      <left style="double">
        <color rgb="FFCC9900"/>
      </left>
      <right/>
      <top style="double">
        <color rgb="FFCC9900"/>
      </top>
      <bottom style="double">
        <color rgb="FFCC9900"/>
      </bottom>
      <diagonal/>
    </border>
    <border>
      <left/>
      <right/>
      <top style="double">
        <color rgb="FFCC9900"/>
      </top>
      <bottom style="double">
        <color rgb="FFCC9900"/>
      </bottom>
      <diagonal/>
    </border>
    <border>
      <left/>
      <right/>
      <top/>
      <bottom style="double">
        <color rgb="FFCC9900"/>
      </bottom>
      <diagonal/>
    </border>
    <border>
      <left style="double">
        <color rgb="FFCC9900"/>
      </left>
      <right/>
      <top/>
      <bottom/>
      <diagonal/>
    </border>
    <border>
      <left/>
      <right style="double">
        <color rgb="FFCC9900"/>
      </right>
      <top/>
      <bottom/>
      <diagonal/>
    </border>
    <border>
      <left/>
      <right/>
      <top style="thick">
        <color rgb="FFCC9900"/>
      </top>
      <bottom style="double">
        <color rgb="FFCC9900"/>
      </bottom>
      <diagonal/>
    </border>
    <border>
      <left/>
      <right/>
      <top style="thick">
        <color rgb="FFCC9900"/>
      </top>
      <bottom/>
      <diagonal/>
    </border>
    <border>
      <left style="double">
        <color rgb="FFCC9900"/>
      </left>
      <right/>
      <top style="thick">
        <color rgb="FFCC9900"/>
      </top>
      <bottom style="double">
        <color rgb="FFCC9900"/>
      </bottom>
      <diagonal/>
    </border>
    <border>
      <left/>
      <right style="double">
        <color rgb="FFCC9900"/>
      </right>
      <top style="thick">
        <color rgb="FFCC9900"/>
      </top>
      <bottom style="double">
        <color rgb="FFCC9900"/>
      </bottom>
      <diagonal/>
    </border>
    <border>
      <left style="double">
        <color rgb="FF996633"/>
      </left>
      <right/>
      <top style="double">
        <color rgb="FF996633"/>
      </top>
      <bottom/>
      <diagonal/>
    </border>
    <border>
      <left/>
      <right/>
      <top style="double">
        <color rgb="FF996633"/>
      </top>
      <bottom/>
      <diagonal/>
    </border>
    <border>
      <left/>
      <right style="double">
        <color rgb="FF996633"/>
      </right>
      <top style="double">
        <color rgb="FF996633"/>
      </top>
      <bottom/>
      <diagonal/>
    </border>
    <border>
      <left style="double">
        <color rgb="FF996633"/>
      </left>
      <right/>
      <top/>
      <bottom/>
      <diagonal/>
    </border>
    <border>
      <left/>
      <right style="double">
        <color rgb="FF996633"/>
      </right>
      <top/>
      <bottom/>
      <diagonal/>
    </border>
    <border>
      <left style="double">
        <color rgb="FF996633"/>
      </left>
      <right/>
      <top/>
      <bottom style="double">
        <color rgb="FF996633"/>
      </bottom>
      <diagonal/>
    </border>
    <border>
      <left/>
      <right/>
      <top/>
      <bottom style="double">
        <color rgb="FF996633"/>
      </bottom>
      <diagonal/>
    </border>
    <border>
      <left/>
      <right style="double">
        <color rgb="FF996633"/>
      </right>
      <top/>
      <bottom style="double">
        <color rgb="FF996633"/>
      </bottom>
      <diagonal/>
    </border>
    <border>
      <left/>
      <right/>
      <top/>
      <bottom style="thick">
        <color rgb="FFCC9900"/>
      </bottom>
      <diagonal/>
    </border>
    <border>
      <left style="double">
        <color rgb="FFCC9900"/>
      </left>
      <right/>
      <top/>
      <bottom style="thick">
        <color rgb="FFCC9900"/>
      </bottom>
      <diagonal/>
    </border>
    <border>
      <left/>
      <right style="double">
        <color rgb="FFCC9900"/>
      </right>
      <top/>
      <bottom style="thick">
        <color rgb="FFCC9900"/>
      </bottom>
      <diagonal/>
    </border>
  </borders>
  <cellStyleXfs count="5">
    <xf numFmtId="0" fontId="0" fillId="0" borderId="0"/>
    <xf numFmtId="0" fontId="3" fillId="0" borderId="0">
      <alignment vertical="top"/>
    </xf>
    <xf numFmtId="166" fontId="4" fillId="0" borderId="0" applyFont="0" applyFill="0" applyBorder="0" applyAlignment="0" applyProtection="0"/>
    <xf numFmtId="0" fontId="5" fillId="0" borderId="0"/>
    <xf numFmtId="0" fontId="3" fillId="0" borderId="0">
      <alignment vertical="top"/>
    </xf>
  </cellStyleXfs>
  <cellXfs count="114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164" fontId="0" fillId="0" borderId="0" xfId="0" applyNumberFormat="1"/>
    <xf numFmtId="49" fontId="1" fillId="0" borderId="0" xfId="0" applyNumberFormat="1" applyFont="1"/>
    <xf numFmtId="0" fontId="2" fillId="0" borderId="0" xfId="0" applyFont="1"/>
    <xf numFmtId="49" fontId="2" fillId="0" borderId="0" xfId="0" applyNumberFormat="1" applyFont="1"/>
    <xf numFmtId="49" fontId="0" fillId="0" borderId="0" xfId="0" applyNumberFormat="1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right"/>
    </xf>
    <xf numFmtId="165" fontId="0" fillId="0" borderId="0" xfId="0" applyNumberFormat="1"/>
    <xf numFmtId="4" fontId="0" fillId="0" borderId="0" xfId="0" applyNumberFormat="1"/>
    <xf numFmtId="2" fontId="2" fillId="0" borderId="0" xfId="0" applyNumberFormat="1" applyFont="1"/>
    <xf numFmtId="165" fontId="2" fillId="0" borderId="0" xfId="0" applyNumberFormat="1" applyFont="1" applyAlignment="1">
      <alignment horizontal="right"/>
    </xf>
    <xf numFmtId="167" fontId="0" fillId="0" borderId="0" xfId="0" applyNumberFormat="1"/>
    <xf numFmtId="167" fontId="2" fillId="0" borderId="0" xfId="0" applyNumberFormat="1" applyFont="1"/>
    <xf numFmtId="49" fontId="1" fillId="2" borderId="0" xfId="0" applyNumberFormat="1" applyFont="1" applyFill="1" applyAlignment="1">
      <alignment horizontal="center"/>
    </xf>
    <xf numFmtId="0" fontId="0" fillId="2" borderId="0" xfId="0" applyFill="1"/>
    <xf numFmtId="49" fontId="1" fillId="2" borderId="0" xfId="0" applyNumberFormat="1" applyFont="1" applyFill="1" applyAlignment="1">
      <alignment horizontal="right"/>
    </xf>
    <xf numFmtId="0" fontId="0" fillId="2" borderId="0" xfId="0" applyFill="1" applyAlignment="1">
      <alignment horizontal="right"/>
    </xf>
    <xf numFmtId="49" fontId="1" fillId="2" borderId="0" xfId="0" applyNumberFormat="1" applyFont="1" applyFill="1"/>
    <xf numFmtId="0" fontId="0" fillId="3" borderId="0" xfId="0" applyFill="1"/>
    <xf numFmtId="167" fontId="0" fillId="3" borderId="0" xfId="0" applyNumberFormat="1" applyFill="1"/>
    <xf numFmtId="0" fontId="8" fillId="0" borderId="0" xfId="0" applyFont="1"/>
    <xf numFmtId="0" fontId="8" fillId="0" borderId="0" xfId="0" applyFont="1" applyBorder="1"/>
    <xf numFmtId="0" fontId="7" fillId="0" borderId="0" xfId="0" applyFont="1" applyBorder="1" applyAlignment="1">
      <alignment horizontal="left" indent="1"/>
    </xf>
    <xf numFmtId="0" fontId="8" fillId="0" borderId="6" xfId="0" applyFont="1" applyBorder="1"/>
    <xf numFmtId="0" fontId="8" fillId="0" borderId="7" xfId="0" applyFont="1" applyBorder="1"/>
    <xf numFmtId="0" fontId="0" fillId="0" borderId="0" xfId="0" applyAlignment="1">
      <alignment horizontal="left"/>
    </xf>
    <xf numFmtId="49" fontId="0" fillId="2" borderId="0" xfId="0" applyNumberFormat="1" applyFill="1"/>
    <xf numFmtId="49" fontId="2" fillId="2" borderId="0" xfId="0" applyNumberFormat="1" applyFont="1" applyFill="1"/>
    <xf numFmtId="49" fontId="2" fillId="3" borderId="0" xfId="0" applyNumberFormat="1" applyFont="1" applyFill="1"/>
    <xf numFmtId="0" fontId="2" fillId="3" borderId="0" xfId="0" applyFont="1" applyFill="1" applyAlignment="1">
      <alignment horizontal="right"/>
    </xf>
    <xf numFmtId="0" fontId="6" fillId="5" borderId="0" xfId="0" applyFont="1" applyFill="1"/>
    <xf numFmtId="0" fontId="0" fillId="5" borderId="0" xfId="0" applyFill="1"/>
    <xf numFmtId="168" fontId="8" fillId="0" borderId="0" xfId="0" applyNumberFormat="1" applyFont="1" applyBorder="1"/>
    <xf numFmtId="0" fontId="11" fillId="0" borderId="0" xfId="0" applyFont="1"/>
    <xf numFmtId="168" fontId="0" fillId="0" borderId="0" xfId="0" applyNumberFormat="1"/>
    <xf numFmtId="0" fontId="12" fillId="5" borderId="0" xfId="0" applyFont="1" applyFill="1"/>
    <xf numFmtId="164" fontId="7" fillId="4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64" fontId="7" fillId="4" borderId="6" xfId="0" applyNumberFormat="1" applyFont="1" applyFill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1" fillId="3" borderId="0" xfId="0" applyFont="1" applyFill="1"/>
    <xf numFmtId="0" fontId="13" fillId="0" borderId="0" xfId="0" applyFont="1" applyAlignment="1">
      <alignment horizontal="center"/>
    </xf>
    <xf numFmtId="164" fontId="7" fillId="3" borderId="6" xfId="0" applyNumberFormat="1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 indent="1"/>
    </xf>
    <xf numFmtId="0" fontId="7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168" fontId="7" fillId="8" borderId="0" xfId="4" applyNumberFormat="1" applyFont="1" applyFill="1" applyBorder="1" applyAlignment="1">
      <alignment horizontal="right"/>
    </xf>
    <xf numFmtId="165" fontId="8" fillId="8" borderId="0" xfId="0" applyNumberFormat="1" applyFont="1" applyFill="1" applyBorder="1"/>
    <xf numFmtId="0" fontId="7" fillId="7" borderId="13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16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8" fillId="0" borderId="15" xfId="0" applyFont="1" applyBorder="1"/>
    <xf numFmtId="0" fontId="7" fillId="8" borderId="15" xfId="0" applyFont="1" applyFill="1" applyBorder="1" applyAlignment="1">
      <alignment horizontal="center"/>
    </xf>
    <xf numFmtId="168" fontId="7" fillId="8" borderId="16" xfId="4" applyNumberFormat="1" applyFont="1" applyFill="1" applyBorder="1" applyAlignment="1">
      <alignment horizontal="right"/>
    </xf>
    <xf numFmtId="168" fontId="8" fillId="0" borderId="16" xfId="0" applyNumberFormat="1" applyFont="1" applyBorder="1"/>
    <xf numFmtId="165" fontId="8" fillId="8" borderId="16" xfId="0" applyNumberFormat="1" applyFont="1" applyFill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7" fillId="7" borderId="18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9" borderId="0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4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164" fontId="7" fillId="2" borderId="7" xfId="0" applyNumberFormat="1" applyFont="1" applyFill="1" applyBorder="1" applyAlignment="1">
      <alignment horizontal="center"/>
    </xf>
    <xf numFmtId="0" fontId="7" fillId="0" borderId="20" xfId="0" applyFont="1" applyBorder="1" applyAlignment="1">
      <alignment horizontal="left" indent="1"/>
    </xf>
    <xf numFmtId="164" fontId="7" fillId="0" borderId="21" xfId="0" applyNumberFormat="1" applyFont="1" applyFill="1" applyBorder="1" applyAlignment="1">
      <alignment horizontal="center"/>
    </xf>
    <xf numFmtId="164" fontId="7" fillId="0" borderId="22" xfId="0" applyNumberFormat="1" applyFont="1" applyFill="1" applyBorder="1" applyAlignment="1">
      <alignment horizontal="center"/>
    </xf>
    <xf numFmtId="164" fontId="7" fillId="0" borderId="20" xfId="0" applyNumberFormat="1" applyFont="1" applyFill="1" applyBorder="1" applyAlignment="1">
      <alignment horizontal="center"/>
    </xf>
    <xf numFmtId="164" fontId="7" fillId="9" borderId="6" xfId="0" applyNumberFormat="1" applyFont="1" applyFill="1" applyBorder="1" applyAlignment="1">
      <alignment horizontal="center"/>
    </xf>
    <xf numFmtId="49" fontId="7" fillId="7" borderId="0" xfId="0" applyNumberFormat="1" applyFont="1" applyFill="1" applyBorder="1" applyAlignment="1">
      <alignment vertical="center" wrapText="1"/>
    </xf>
    <xf numFmtId="49" fontId="7" fillId="7" borderId="18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164" fontId="7" fillId="0" borderId="6" xfId="0" applyNumberFormat="1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7" fillId="9" borderId="10" xfId="0" applyFont="1" applyFill="1" applyBorder="1" applyAlignment="1">
      <alignment horizontal="center"/>
    </xf>
    <xf numFmtId="0" fontId="7" fillId="9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left" wrapText="1"/>
    </xf>
    <xf numFmtId="0" fontId="7" fillId="6" borderId="9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0" borderId="0" xfId="0" applyFont="1" applyBorder="1" applyAlignment="1">
      <alignment horizontal="left" indent="1"/>
    </xf>
    <xf numFmtId="0" fontId="7" fillId="7" borderId="12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7" fillId="7" borderId="0" xfId="0" applyNumberFormat="1" applyFont="1" applyFill="1" applyBorder="1" applyAlignment="1">
      <alignment horizontal="center" vertical="center" wrapText="1"/>
    </xf>
    <xf numFmtId="49" fontId="7" fillId="7" borderId="18" xfId="0" applyNumberFormat="1" applyFont="1" applyFill="1" applyBorder="1" applyAlignment="1">
      <alignment horizontal="center" vertical="center" wrapText="1"/>
    </xf>
  </cellXfs>
  <cellStyles count="5">
    <cellStyle name="Estilo 1" xfId="1"/>
    <cellStyle name="Euro" xfId="2"/>
    <cellStyle name="No-definido" xfId="3"/>
    <cellStyle name="Normal" xfId="0" builtinId="0"/>
    <cellStyle name="Normal_10 enero 2005" xfId="4"/>
  </cellStyles>
  <dxfs count="0"/>
  <tableStyles count="0" defaultTableStyle="TableStyleMedium9" defaultPivotStyle="PivotStyleLight16"/>
  <colors>
    <mruColors>
      <color rgb="FFCC9900"/>
      <color rgb="FF996633"/>
      <color rgb="FFEAAD00"/>
      <color rgb="FF66FF33"/>
      <color rgb="FFFFFFCC"/>
      <color rgb="FFCCFF66"/>
      <color rgb="FFFF9900"/>
      <color rgb="FFEFE9FB"/>
      <color rgb="FF66FF99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Carga Tributaria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31275745955642"/>
          <c:y val="8.9871777832145477E-2"/>
          <c:w val="0.87837330274270176"/>
          <c:h val="0.68343185832267384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'Escenario Macro'!$A$6:$M$6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2018*</c:v>
                </c:pt>
                <c:pt idx="12">
                  <c:v>2019**</c:v>
                </c:pt>
              </c:strCache>
            </c:strRef>
          </c:cat>
          <c:val>
            <c:numRef>
              <c:f>'Escenario Macro'!$A$7:$M$7</c:f>
              <c:numCache>
                <c:formatCode>0.0</c:formatCode>
                <c:ptCount val="13"/>
                <c:pt idx="0">
                  <c:v>12.1</c:v>
                </c:pt>
                <c:pt idx="1">
                  <c:v>11.3</c:v>
                </c:pt>
                <c:pt idx="2">
                  <c:v>10.3</c:v>
                </c:pt>
                <c:pt idx="3">
                  <c:v>10.4</c:v>
                </c:pt>
                <c:pt idx="4">
                  <c:v>10.9</c:v>
                </c:pt>
                <c:pt idx="5">
                  <c:v>10.8</c:v>
                </c:pt>
                <c:pt idx="6">
                  <c:v>11</c:v>
                </c:pt>
                <c:pt idx="7">
                  <c:v>10.8</c:v>
                </c:pt>
                <c:pt idx="8">
                  <c:v>10.199999999999999</c:v>
                </c:pt>
                <c:pt idx="9">
                  <c:v>10.4</c:v>
                </c:pt>
                <c:pt idx="10">
                  <c:v>10.199999999999999</c:v>
                </c:pt>
                <c:pt idx="11">
                  <c:v>10.4</c:v>
                </c:pt>
                <c:pt idx="12">
                  <c:v>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53688960"/>
        <c:axId val="70494080"/>
      </c:barChart>
      <c:catAx>
        <c:axId val="53688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s-ES" b="1"/>
                  <a:t>Ejercicio Fiscal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s-GT"/>
          </a:p>
        </c:txPr>
        <c:crossAx val="70494080"/>
        <c:crosses val="autoZero"/>
        <c:auto val="1"/>
        <c:lblAlgn val="ctr"/>
        <c:lblOffset val="100"/>
        <c:noMultiLvlLbl val="0"/>
      </c:catAx>
      <c:valAx>
        <c:axId val="7049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Porcentaje</a:t>
                </a:r>
              </a:p>
            </c:rich>
          </c:tx>
          <c:layout>
            <c:manualLayout>
              <c:xMode val="edge"/>
              <c:yMode val="edge"/>
              <c:x val="1.5423780068346963E-2"/>
              <c:y val="0.43673288429786478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s-GT"/>
          </a:p>
        </c:txPr>
        <c:crossAx val="53688960"/>
        <c:crosses val="autoZero"/>
        <c:crossBetween val="between"/>
      </c:valAx>
      <c:spPr>
        <a:noFill/>
        <a:ln w="25400">
          <a:noFill/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  <c:showDLblsOverMax val="0"/>
  </c:chart>
  <c:spPr>
    <a:noFill/>
    <a:ln>
      <a:noFill/>
    </a:ln>
    <a:effectLst>
      <a:innerShdw blurRad="63500" dist="50800" dir="8100000">
        <a:prstClr val="black">
          <a:alpha val="50000"/>
        </a:prstClr>
      </a:innerShdw>
    </a:effectLst>
  </c:sp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ES" sz="1050"/>
              <a:t>Déficit  Fiscal</a:t>
            </a:r>
          </a:p>
          <a:p>
            <a:pPr>
              <a:defRPr sz="1050"/>
            </a:pPr>
            <a:r>
              <a:rPr lang="es-ES" sz="1050"/>
              <a:t>(% en relación al PIB)</a:t>
            </a:r>
          </a:p>
        </c:rich>
      </c:tx>
      <c:layout>
        <c:manualLayout>
          <c:xMode val="edge"/>
          <c:yMode val="edge"/>
          <c:x val="0.35210027318013831"/>
          <c:y val="3.18582437469288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6025343770804156E-2"/>
          <c:y val="0.27064705952851786"/>
          <c:w val="0.88934888241010812"/>
          <c:h val="0.56711495570095627"/>
        </c:manualLayout>
      </c:layout>
      <c:barChart>
        <c:barDir val="col"/>
        <c:grouping val="clustered"/>
        <c:varyColors val="1"/>
        <c:ser>
          <c:idx val="0"/>
          <c:order val="0"/>
          <c:spPr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2"/>
              <c:layout>
                <c:manualLayout>
                  <c:x val="-1.639463434417638E-2"/>
                  <c:y val="-4.29300447033163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3887345714438827E-2"/>
                  <c:y val="-3.6841764642433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3887345714438827E-2"/>
                  <c:y val="-3.37976246119919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1"/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'Escenario Macro'!$A$93:$M$93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2018*</c:v>
                </c:pt>
                <c:pt idx="12">
                  <c:v>2019**</c:v>
                </c:pt>
              </c:strCache>
            </c:strRef>
          </c:cat>
          <c:val>
            <c:numRef>
              <c:f>'Escenario Macro'!$A$94:$M$94</c:f>
              <c:numCache>
                <c:formatCode>General</c:formatCode>
                <c:ptCount val="13"/>
                <c:pt idx="0">
                  <c:v>-1.4</c:v>
                </c:pt>
                <c:pt idx="1">
                  <c:v>-1.6</c:v>
                </c:pt>
                <c:pt idx="2">
                  <c:v>-3.1</c:v>
                </c:pt>
                <c:pt idx="3">
                  <c:v>-3.3</c:v>
                </c:pt>
                <c:pt idx="4">
                  <c:v>-2.8</c:v>
                </c:pt>
                <c:pt idx="5">
                  <c:v>-2.4</c:v>
                </c:pt>
                <c:pt idx="6">
                  <c:v>-2.1</c:v>
                </c:pt>
                <c:pt idx="7">
                  <c:v>-1.9</c:v>
                </c:pt>
                <c:pt idx="8" formatCode="0.0">
                  <c:v>-1.4</c:v>
                </c:pt>
                <c:pt idx="9">
                  <c:v>-1.1000000000000001</c:v>
                </c:pt>
                <c:pt idx="10">
                  <c:v>-1.3</c:v>
                </c:pt>
                <c:pt idx="11">
                  <c:v>-1.8</c:v>
                </c:pt>
                <c:pt idx="12">
                  <c:v>-2.4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0514176"/>
        <c:axId val="75432704"/>
      </c:barChart>
      <c:catAx>
        <c:axId val="70514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3729237926891786"/>
              <c:y val="0.14654849650642984"/>
            </c:manualLayout>
          </c:layout>
          <c:overlay val="0"/>
        </c:title>
        <c:numFmt formatCode="General" sourceLinked="1"/>
        <c:majorTickMark val="out"/>
        <c:minorTickMark val="none"/>
        <c:tickLblPos val="high"/>
        <c:spPr>
          <a:noFill/>
          <a:ln>
            <a:solidFill>
              <a:srgbClr val="66FF33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sz="900" b="1"/>
            </a:pPr>
            <a:endParaRPr lang="es-GT"/>
          </a:p>
        </c:txPr>
        <c:crossAx val="75432704"/>
        <c:crosses val="autoZero"/>
        <c:auto val="1"/>
        <c:lblAlgn val="ctr"/>
        <c:lblOffset val="100"/>
        <c:noMultiLvlLbl val="0"/>
      </c:catAx>
      <c:valAx>
        <c:axId val="7543270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Porcentaje</a:t>
                </a:r>
              </a:p>
            </c:rich>
          </c:tx>
          <c:layout>
            <c:manualLayout>
              <c:xMode val="edge"/>
              <c:yMode val="edge"/>
              <c:x val="6.9590108867552142E-3"/>
              <c:y val="0.4762525106896853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4BACC6"/>
            </a:solidFill>
          </a:ln>
          <a:effectLst>
            <a:innerShdw blurRad="63500" dist="50800" dir="81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b="0">
                <a:solidFill>
                  <a:sysClr val="windowText" lastClr="000000"/>
                </a:solidFill>
              </a:defRPr>
            </a:pPr>
            <a:endParaRPr lang="es-GT"/>
          </a:p>
        </c:txPr>
        <c:crossAx val="70514176"/>
        <c:crosses val="autoZero"/>
        <c:crossBetween val="between"/>
      </c:valAx>
      <c:spPr>
        <a:noFill/>
        <a:ln w="25400">
          <a:noFill/>
        </a:ln>
        <a:effectLst>
          <a:innerShdw blurRad="63500" dist="50800" dir="8100000">
            <a:schemeClr val="tx2">
              <a:lumMod val="60000"/>
              <a:lumOff val="40000"/>
              <a:alpha val="50000"/>
            </a:schemeClr>
          </a:innerShdw>
        </a:effectLst>
      </c:spPr>
    </c:plotArea>
    <c:plotVisOnly val="1"/>
    <c:dispBlanksAs val="zero"/>
    <c:showDLblsOverMax val="0"/>
  </c:chart>
  <c:spPr>
    <a:noFill/>
    <a:ln w="9525" cap="flat" cmpd="sng" algn="ctr">
      <a:noFill/>
      <a:prstDash val="solid"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G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Endeudamiento Neto</a:t>
            </a:r>
          </a:p>
          <a:p>
            <a:pPr>
              <a:defRPr sz="1050"/>
            </a:pPr>
            <a:r>
              <a:rPr lang="en-US" sz="1050"/>
              <a:t>(% en relación al PIB)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52173139374518"/>
          <c:y val="0.1686521103772039"/>
          <c:w val="0.85100369233507289"/>
          <c:h val="0.68018226540520887"/>
        </c:manualLayout>
      </c:layout>
      <c:barChart>
        <c:barDir val="col"/>
        <c:grouping val="clustered"/>
        <c:varyColors val="1"/>
        <c:ser>
          <c:idx val="0"/>
          <c:order val="0"/>
          <c:spPr>
            <a:ln>
              <a:solidFill>
                <a:schemeClr val="accent4">
                  <a:lumMod val="50000"/>
                </a:schemeClr>
              </a:solidFill>
            </a:ln>
          </c:spPr>
          <c:invertIfNegative val="0"/>
          <c:dPt>
            <c:idx val="9"/>
            <c:invertIfNegative val="0"/>
            <c:bubble3D val="0"/>
          </c:dPt>
          <c:dLbls>
            <c:txPr>
              <a:bodyPr/>
              <a:lstStyle/>
              <a:p>
                <a:pPr>
                  <a:defRPr sz="800"/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'Escenario Macro'!$A$66:$A$78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2019*</c:v>
                </c:pt>
              </c:strCache>
            </c:strRef>
          </c:cat>
          <c:val>
            <c:numRef>
              <c:f>'Escenario Macro'!$B$66:$B$78</c:f>
              <c:numCache>
                <c:formatCode>General</c:formatCode>
                <c:ptCount val="13"/>
                <c:pt idx="0">
                  <c:v>1.4</c:v>
                </c:pt>
                <c:pt idx="1">
                  <c:v>1.6</c:v>
                </c:pt>
                <c:pt idx="2">
                  <c:v>3.1</c:v>
                </c:pt>
                <c:pt idx="3">
                  <c:v>3.3</c:v>
                </c:pt>
                <c:pt idx="4">
                  <c:v>2.4</c:v>
                </c:pt>
                <c:pt idx="5">
                  <c:v>2.6</c:v>
                </c:pt>
                <c:pt idx="6">
                  <c:v>2.1</c:v>
                </c:pt>
                <c:pt idx="7">
                  <c:v>1.8</c:v>
                </c:pt>
                <c:pt idx="8" formatCode="#,##0.0">
                  <c:v>2</c:v>
                </c:pt>
                <c:pt idx="9" formatCode="#,##0.0">
                  <c:v>1.5</c:v>
                </c:pt>
                <c:pt idx="10" formatCode="#,##0.0">
                  <c:v>1.5</c:v>
                </c:pt>
                <c:pt idx="11" formatCode="#,##0.0">
                  <c:v>1.6</c:v>
                </c:pt>
                <c:pt idx="12">
                  <c:v>1.8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5452800"/>
        <c:axId val="75455872"/>
      </c:barChart>
      <c:catAx>
        <c:axId val="75452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52296619247176446"/>
              <c:y val="0.9127951194899960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GT"/>
          </a:p>
        </c:txPr>
        <c:crossAx val="75455872"/>
        <c:crosses val="autoZero"/>
        <c:auto val="1"/>
        <c:lblAlgn val="ctr"/>
        <c:lblOffset val="100"/>
        <c:noMultiLvlLbl val="0"/>
      </c:catAx>
      <c:valAx>
        <c:axId val="7545587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sz="900"/>
                  <a:t>Porcentaje</a:t>
                </a:r>
              </a:p>
            </c:rich>
          </c:tx>
          <c:layout>
            <c:manualLayout>
              <c:xMode val="edge"/>
              <c:yMode val="edge"/>
              <c:x val="3.3753531405233059E-2"/>
              <c:y val="0.4208795491218141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/>
            </a:pPr>
            <a:endParaRPr lang="es-GT"/>
          </a:p>
        </c:txPr>
        <c:crossAx val="75452800"/>
        <c:crosses val="autoZero"/>
        <c:crossBetween val="between"/>
      </c:valAx>
      <c:spPr>
        <a:noFill/>
        <a:ln w="25400">
          <a:noFill/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GT"/>
    </a:p>
  </c:txPr>
  <c:printSettings>
    <c:headerFooter/>
    <c:pageMargins b="0.75000000000000444" l="0.70000000000000062" r="0.70000000000000062" t="0.75000000000000444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ES" sz="1050"/>
              <a:t>Presupuesto Ejecutado</a:t>
            </a:r>
          </a:p>
          <a:p>
            <a:pPr>
              <a:defRPr sz="1050"/>
            </a:pPr>
            <a:r>
              <a:rPr lang="es-ES" sz="1050"/>
              <a:t>(% en relación al PIB)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335218284471655"/>
          <c:y val="0.19170288263323304"/>
          <c:w val="0.86011131460859958"/>
          <c:h val="0.61398623455330192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ln>
                <a:noFill/>
              </a:ln>
            </c:spPr>
            <c:txPr>
              <a:bodyPr/>
              <a:lstStyle/>
              <a:p>
                <a:pPr>
                  <a:defRPr sz="900"/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'Escenario Macro'!$A$169:$M$169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2019*</c:v>
                </c:pt>
              </c:strCache>
            </c:strRef>
          </c:cat>
          <c:val>
            <c:numRef>
              <c:f>'Escenario Macro'!$A$170:$M$170</c:f>
              <c:numCache>
                <c:formatCode>General</c:formatCode>
                <c:ptCount val="13"/>
                <c:pt idx="0">
                  <c:v>15.1</c:v>
                </c:pt>
                <c:pt idx="1">
                  <c:v>14.4</c:v>
                </c:pt>
                <c:pt idx="2">
                  <c:v>14.9</c:v>
                </c:pt>
                <c:pt idx="3" formatCode="0.0">
                  <c:v>15.1</c:v>
                </c:pt>
                <c:pt idx="4" formatCode="0.0">
                  <c:v>15</c:v>
                </c:pt>
                <c:pt idx="5">
                  <c:v>14.7</c:v>
                </c:pt>
                <c:pt idx="6">
                  <c:v>14.3</c:v>
                </c:pt>
                <c:pt idx="7" formatCode="0.0">
                  <c:v>13.9</c:v>
                </c:pt>
                <c:pt idx="8" formatCode="0.0">
                  <c:v>12.3</c:v>
                </c:pt>
                <c:pt idx="9" formatCode="0.0">
                  <c:v>12.6</c:v>
                </c:pt>
                <c:pt idx="10" formatCode="0.0">
                  <c:v>13.6</c:v>
                </c:pt>
                <c:pt idx="11" formatCode="0.0">
                  <c:v>13.8</c:v>
                </c:pt>
                <c:pt idx="12" formatCode="0.0">
                  <c:v>13.7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2"/>
        <c:axId val="75464064"/>
        <c:axId val="75467392"/>
      </c:barChart>
      <c:catAx>
        <c:axId val="7546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s-ES" sz="900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45921420263893159"/>
              <c:y val="0.8716452074392049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CC9900"/>
            </a:solidFill>
          </a:ln>
        </c:spPr>
        <c:txPr>
          <a:bodyPr rot="0" vert="horz"/>
          <a:lstStyle/>
          <a:p>
            <a:pPr>
              <a:defRPr sz="900"/>
            </a:pPr>
            <a:endParaRPr lang="es-GT"/>
          </a:p>
        </c:txPr>
        <c:crossAx val="75467392"/>
        <c:crosses val="autoZero"/>
        <c:auto val="1"/>
        <c:lblAlgn val="ctr"/>
        <c:lblOffset val="100"/>
        <c:noMultiLvlLbl val="0"/>
      </c:catAx>
      <c:valAx>
        <c:axId val="75467392"/>
        <c:scaling>
          <c:orientation val="minMax"/>
          <c:min val="12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s-ES" sz="900"/>
                  <a:t>Porcentaje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low"/>
        <c:spPr>
          <a:ln>
            <a:solidFill>
              <a:srgbClr val="996600"/>
            </a:solidFill>
          </a:ln>
        </c:spPr>
        <c:txPr>
          <a:bodyPr rot="0" vert="horz"/>
          <a:lstStyle/>
          <a:p>
            <a:pPr>
              <a:defRPr sz="900"/>
            </a:pPr>
            <a:endParaRPr lang="es-GT"/>
          </a:p>
        </c:txPr>
        <c:crossAx val="75464064"/>
        <c:crosses val="autoZero"/>
        <c:crossBetween val="between"/>
      </c:valAx>
      <c:spPr>
        <a:noFill/>
        <a:ln w="25400">
          <a:noFill/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  <c:showDLblsOverMax val="0"/>
  </c:chart>
  <c:spPr>
    <a:noFill/>
    <a:ln w="9525" cap="flat" cmpd="sng" algn="ctr">
      <a:noFill/>
      <a:prstDash val="solid"/>
    </a:ln>
    <a:effectLst>
      <a:innerShdw blurRad="63500" dist="50800" dir="8100000">
        <a:prstClr val="black">
          <a:alpha val="50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Arial" pitchFamily="34" charset="0"/>
          <a:ea typeface="+mn-ea"/>
          <a:cs typeface="Arial" pitchFamily="34" charset="0"/>
        </a:defRPr>
      </a:pPr>
      <a:endParaRPr lang="es-GT"/>
    </a:p>
  </c:txPr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Tasa real de crecimiento de la economía de Guatemala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694093118571183E-2"/>
          <c:y val="0.1437534478948346"/>
          <c:w val="0.89688570221707153"/>
          <c:h val="0.6807975473308816"/>
        </c:manualLayout>
      </c:layout>
      <c:barChart>
        <c:barDir val="col"/>
        <c:grouping val="clustered"/>
        <c:varyColors val="1"/>
        <c:ser>
          <c:idx val="0"/>
          <c:order val="0"/>
          <c:spPr>
            <a:effectLst>
              <a:outerShdw blurRad="40000" dist="23000" dir="5400000" rotWithShape="0">
                <a:srgbClr val="996600">
                  <a:alpha val="34902"/>
                </a:srgbClr>
              </a:outerShdw>
            </a:effectLst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'Escenario Macro'!$B$35:$M$35</c:f>
              <c:strCach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2019*</c:v>
                </c:pt>
              </c:strCache>
            </c:strRef>
          </c:cat>
          <c:val>
            <c:numRef>
              <c:f>'Escenario Macro'!$B$36:$M$36</c:f>
              <c:numCache>
                <c:formatCode>0.0</c:formatCode>
                <c:ptCount val="12"/>
                <c:pt idx="0">
                  <c:v>3.3</c:v>
                </c:pt>
                <c:pt idx="1">
                  <c:v>0.5</c:v>
                </c:pt>
                <c:pt idx="2">
                  <c:v>2.9</c:v>
                </c:pt>
                <c:pt idx="3">
                  <c:v>4.2</c:v>
                </c:pt>
                <c:pt idx="4">
                  <c:v>3</c:v>
                </c:pt>
                <c:pt idx="5">
                  <c:v>3.7</c:v>
                </c:pt>
                <c:pt idx="6">
                  <c:v>4.2</c:v>
                </c:pt>
                <c:pt idx="7">
                  <c:v>4.0999999999999996</c:v>
                </c:pt>
                <c:pt idx="8">
                  <c:v>3.1</c:v>
                </c:pt>
                <c:pt idx="9">
                  <c:v>2.8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75697536"/>
        <c:axId val="75703424"/>
      </c:barChart>
      <c:catAx>
        <c:axId val="7569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s-GT"/>
          </a:p>
        </c:txPr>
        <c:crossAx val="75703424"/>
        <c:crosses val="autoZero"/>
        <c:auto val="1"/>
        <c:lblAlgn val="ctr"/>
        <c:lblOffset val="100"/>
        <c:noMultiLvlLbl val="0"/>
      </c:catAx>
      <c:valAx>
        <c:axId val="75703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>
            <a:noFill/>
          </a:ln>
        </c:spPr>
        <c:txPr>
          <a:bodyPr rot="0" vert="horz"/>
          <a:lstStyle/>
          <a:p>
            <a:pPr>
              <a:defRPr b="1"/>
            </a:pPr>
            <a:endParaRPr lang="es-GT"/>
          </a:p>
        </c:txPr>
        <c:crossAx val="75697536"/>
        <c:crosses val="autoZero"/>
        <c:crossBetween val="between"/>
      </c:valAx>
      <c:spPr>
        <a:noFill/>
        <a:ln w="25400">
          <a:noFill/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zero"/>
    <c:showDLblsOverMax val="0"/>
  </c:chart>
  <c:spPr>
    <a:solidFill>
      <a:schemeClr val="bg1"/>
    </a:solidFill>
    <a:ln>
      <a:noFill/>
    </a:ln>
  </c:spPr>
  <c:printSettings>
    <c:headerFooter/>
    <c:pageMargins b="0.75000000000000466" l="0.70000000000000062" r="0.70000000000000062" t="0.750000000000004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s-ES" sz="1050"/>
              <a:t>Presupuesto Aprobado</a:t>
            </a:r>
          </a:p>
          <a:p>
            <a:pPr>
              <a:defRPr sz="1050"/>
            </a:pPr>
            <a:r>
              <a:rPr lang="es-ES" sz="1050"/>
              <a:t>(% en relación al PIB)</a:t>
            </a:r>
          </a:p>
        </c:rich>
      </c:tx>
      <c:layout>
        <c:manualLayout>
          <c:xMode val="edge"/>
          <c:yMode val="edge"/>
          <c:x val="0.33234395863331884"/>
          <c:y val="1.174298542978259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7549286143546151E-2"/>
          <c:y val="0.15098428186226248"/>
          <c:w val="0.89416323981719648"/>
          <c:h val="0.74947185053984589"/>
        </c:manualLayout>
      </c:layout>
      <c:barChart>
        <c:barDir val="col"/>
        <c:grouping val="clustered"/>
        <c:varyColors val="1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es-GT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</c:dLbls>
          <c:cat>
            <c:strRef>
              <c:f>'Escenario Macro'!$A$124:$M$124</c:f>
              <c:strCach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strCache>
            </c:strRef>
          </c:cat>
          <c:val>
            <c:numRef>
              <c:f>'Escenario Macro'!$A$125:$M$125</c:f>
              <c:numCache>
                <c:formatCode>General</c:formatCode>
                <c:ptCount val="13"/>
                <c:pt idx="0">
                  <c:v>14.4</c:v>
                </c:pt>
                <c:pt idx="1">
                  <c:v>14.4</c:v>
                </c:pt>
                <c:pt idx="2">
                  <c:v>16.100000000000001</c:v>
                </c:pt>
                <c:pt idx="3" formatCode="0.0">
                  <c:v>15</c:v>
                </c:pt>
                <c:pt idx="4">
                  <c:v>14.9</c:v>
                </c:pt>
                <c:pt idx="5">
                  <c:v>15.2</c:v>
                </c:pt>
                <c:pt idx="6">
                  <c:v>15.8</c:v>
                </c:pt>
                <c:pt idx="7" formatCode="0.0">
                  <c:v>14.67</c:v>
                </c:pt>
                <c:pt idx="8">
                  <c:v>14.5</c:v>
                </c:pt>
                <c:pt idx="9">
                  <c:v>13.5</c:v>
                </c:pt>
                <c:pt idx="10">
                  <c:v>13.8</c:v>
                </c:pt>
                <c:pt idx="11">
                  <c:v>13.8</c:v>
                </c:pt>
                <c:pt idx="12">
                  <c:v>13.7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axId val="75716096"/>
        <c:axId val="75718016"/>
      </c:barChart>
      <c:catAx>
        <c:axId val="7571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Ejercicio Fiscal</a:t>
                </a:r>
              </a:p>
            </c:rich>
          </c:tx>
          <c:layout>
            <c:manualLayout>
              <c:xMode val="edge"/>
              <c:yMode val="edge"/>
              <c:x val="0.82827974383825453"/>
              <c:y val="0.95106487543271212"/>
            </c:manualLayout>
          </c:layout>
          <c:overlay val="0"/>
        </c:title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900"/>
            </a:pPr>
            <a:endParaRPr lang="es-GT"/>
          </a:p>
        </c:txPr>
        <c:crossAx val="75718016"/>
        <c:crosses val="autoZero"/>
        <c:auto val="1"/>
        <c:lblAlgn val="ctr"/>
        <c:lblOffset val="100"/>
        <c:noMultiLvlLbl val="0"/>
      </c:catAx>
      <c:valAx>
        <c:axId val="757180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S"/>
                  <a:t>Porcentaje</a:t>
                </a:r>
              </a:p>
            </c:rich>
          </c:tx>
          <c:layout>
            <c:manualLayout>
              <c:xMode val="edge"/>
              <c:yMode val="edge"/>
              <c:x val="1.2119943307095378E-3"/>
              <c:y val="0.4554294836152320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>
            <a:solidFill>
              <a:schemeClr val="tx1"/>
            </a:solidFill>
          </a:ln>
        </c:spPr>
        <c:txPr>
          <a:bodyPr/>
          <a:lstStyle/>
          <a:p>
            <a:pPr>
              <a:defRPr sz="900"/>
            </a:pPr>
            <a:endParaRPr lang="es-GT"/>
          </a:p>
        </c:txPr>
        <c:crossAx val="75716096"/>
        <c:crosses val="autoZero"/>
        <c:crossBetween val="between"/>
      </c:valAx>
      <c:spPr>
        <a:noFill/>
        <a:ln w="25400">
          <a:noFill/>
        </a:ln>
        <a:effectLst>
          <a:innerShdw blurRad="63500" dist="50800" dir="81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GT"/>
    </a:p>
  </c:txPr>
  <c:printSettings>
    <c:headerFooter/>
    <c:pageMargins b="0.75000000000000278" l="0.70000000000000062" r="0.70000000000000062" t="0.75000000000000278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G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tx2"/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'Total Ppto 2019'!$B$23:$C$23</c:f>
              <c:strCache>
                <c:ptCount val="2"/>
                <c:pt idx="0">
                  <c:v>Aprobado 2018</c:v>
                </c:pt>
                <c:pt idx="1">
                  <c:v>Aprobado 2019</c:v>
                </c:pt>
              </c:strCache>
            </c:strRef>
          </c:cat>
          <c:val>
            <c:numRef>
              <c:f>'Total Ppto 2019'!$B$24:$C$24</c:f>
              <c:numCache>
                <c:formatCode>General</c:formatCode>
                <c:ptCount val="2"/>
                <c:pt idx="0">
                  <c:v>76.099999999999994</c:v>
                </c:pt>
                <c:pt idx="1">
                  <c:v>87.7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846784"/>
        <c:axId val="75848320"/>
      </c:barChart>
      <c:catAx>
        <c:axId val="75846784"/>
        <c:scaling>
          <c:orientation val="minMax"/>
        </c:scaling>
        <c:delete val="0"/>
        <c:axPos val="b"/>
        <c:majorTickMark val="out"/>
        <c:minorTickMark val="none"/>
        <c:tickLblPos val="nextTo"/>
        <c:crossAx val="75848320"/>
        <c:crosses val="autoZero"/>
        <c:auto val="1"/>
        <c:lblAlgn val="ctr"/>
        <c:lblOffset val="100"/>
        <c:noMultiLvlLbl val="0"/>
      </c:catAx>
      <c:valAx>
        <c:axId val="758483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7584678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571499</xdr:colOff>
      <xdr:row>8</xdr:row>
      <xdr:rowOff>123354</xdr:rowOff>
    </xdr:from>
    <xdr:to>
      <xdr:col>9</xdr:col>
      <xdr:colOff>590550</xdr:colOff>
      <xdr:row>30</xdr:row>
      <xdr:rowOff>104775</xdr:rowOff>
    </xdr:to>
    <xdr:graphicFrame macro="">
      <xdr:nvGraphicFramePr>
        <xdr:cNvPr id="2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295276</xdr:colOff>
      <xdr:row>95</xdr:row>
      <xdr:rowOff>47625</xdr:rowOff>
    </xdr:from>
    <xdr:to>
      <xdr:col>8</xdr:col>
      <xdr:colOff>733426</xdr:colOff>
      <xdr:row>121</xdr:row>
      <xdr:rowOff>9525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333375</xdr:colOff>
      <xdr:row>60</xdr:row>
      <xdr:rowOff>142875</xdr:rowOff>
    </xdr:from>
    <xdr:to>
      <xdr:col>13</xdr:col>
      <xdr:colOff>695325</xdr:colOff>
      <xdr:row>89</xdr:row>
      <xdr:rowOff>9524</xdr:rowOff>
    </xdr:to>
    <xdr:graphicFrame macro="">
      <xdr:nvGraphicFramePr>
        <xdr:cNvPr id="5" name="1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419100</xdr:colOff>
      <xdr:row>171</xdr:row>
      <xdr:rowOff>76200</xdr:rowOff>
    </xdr:from>
    <xdr:to>
      <xdr:col>9</xdr:col>
      <xdr:colOff>495300</xdr:colOff>
      <xdr:row>201</xdr:row>
      <xdr:rowOff>19050</xdr:rowOff>
    </xdr:to>
    <xdr:graphicFrame macro="">
      <xdr:nvGraphicFramePr>
        <xdr:cNvPr id="6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190500</xdr:colOff>
      <xdr:row>37</xdr:row>
      <xdr:rowOff>47625</xdr:rowOff>
    </xdr:from>
    <xdr:to>
      <xdr:col>8</xdr:col>
      <xdr:colOff>19050</xdr:colOff>
      <xdr:row>59</xdr:row>
      <xdr:rowOff>47625</xdr:rowOff>
    </xdr:to>
    <xdr:graphicFrame macro="">
      <xdr:nvGraphicFramePr>
        <xdr:cNvPr id="8" name="1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114298</xdr:colOff>
      <xdr:row>127</xdr:row>
      <xdr:rowOff>95250</xdr:rowOff>
    </xdr:from>
    <xdr:to>
      <xdr:col>9</xdr:col>
      <xdr:colOff>476250</xdr:colOff>
      <xdr:row>155</xdr:row>
      <xdr:rowOff>142875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0.0047</cdr:x>
      <cdr:y>0.8036</cdr:y>
    </cdr:from>
    <cdr:to>
      <cdr:x>0.58875</cdr:x>
      <cdr:y>0.95162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288" y="2847772"/>
          <a:ext cx="4016542" cy="524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* con base al presupuesto</a:t>
          </a:r>
          <a:r>
            <a:rPr lang="es-ES" sz="1000" b="1" baseline="0"/>
            <a:t> aprobado</a:t>
          </a:r>
        </a:p>
        <a:p xmlns:a="http://schemas.openxmlformats.org/drawingml/2006/main">
          <a:r>
            <a:rPr lang="es-ES" sz="1000" b="1" baseline="0"/>
            <a:t>** proyectado</a:t>
          </a:r>
          <a:endParaRPr lang="es-ES" sz="1000" b="1"/>
        </a:p>
        <a:p xmlns:a="http://schemas.openxmlformats.org/drawingml/2006/main">
          <a:r>
            <a:rPr lang="es-ES" sz="1000" b="1"/>
            <a:t>Fuente: Ministerio de Finanzas Públicas.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0.03098</cdr:x>
      <cdr:y>0.87815</cdr:y>
    </cdr:from>
    <cdr:to>
      <cdr:x>0.5985</cdr:x>
      <cdr:y>0.99543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02434" y="3663600"/>
          <a:ext cx="3708261" cy="4892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900" b="0"/>
            <a:t>*   </a:t>
          </a:r>
          <a:r>
            <a:rPr lang="es-ES" sz="900" b="0" baseline="0"/>
            <a:t> c</a:t>
          </a:r>
          <a:r>
            <a:rPr lang="es-ES" sz="900" b="0"/>
            <a:t>ifras preliminares</a:t>
          </a:r>
        </a:p>
        <a:p xmlns:a="http://schemas.openxmlformats.org/drawingml/2006/main">
          <a:r>
            <a:rPr lang="es-ES" sz="900" b="0"/>
            <a:t>** proyectado</a:t>
          </a:r>
        </a:p>
        <a:p xmlns:a="http://schemas.openxmlformats.org/drawingml/2006/main">
          <a:r>
            <a:rPr lang="es-ES" sz="900" b="0"/>
            <a:t>Fuente: Ministerio de Finanzas Públicas. SICOIN.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0.00847</cdr:x>
      <cdr:y>0.89362</cdr:y>
    </cdr:from>
    <cdr:to>
      <cdr:x>0.58368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599" y="3200400"/>
          <a:ext cx="3232537" cy="3809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800" b="0"/>
            <a:t>* Presupuesto Aprobado</a:t>
          </a:r>
        </a:p>
        <a:p xmlns:a="http://schemas.openxmlformats.org/drawingml/2006/main">
          <a:r>
            <a:rPr lang="es-ES" sz="800" b="0"/>
            <a:t>Fuente: Ministerio de Finanzas Públicas. SICOIN.</a:t>
          </a:r>
        </a:p>
      </cdr:txBody>
    </cdr:sp>
  </cdr:relSizeAnchor>
  <cdr:relSizeAnchor xmlns:cdr="http://schemas.openxmlformats.org/drawingml/2006/chartDrawing">
    <cdr:from>
      <cdr:x>0.95166</cdr:x>
      <cdr:y>0.47643</cdr:y>
    </cdr:from>
    <cdr:to>
      <cdr:x>0.99234</cdr:x>
      <cdr:y>0.53047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7596076" y="2173715"/>
          <a:ext cx="324706" cy="246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400" b="1"/>
            <a:t>*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0.02716</cdr:x>
      <cdr:y>0.89334</cdr:y>
    </cdr:from>
    <cdr:to>
      <cdr:x>0.59758</cdr:x>
      <cdr:y>0.99774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152374" y="3965230"/>
          <a:ext cx="3200184" cy="4633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0"/>
            <a:t>* Presupuesto Aprobado</a:t>
          </a:r>
        </a:p>
        <a:p xmlns:a="http://schemas.openxmlformats.org/drawingml/2006/main">
          <a:r>
            <a:rPr lang="es-ES" sz="1000" b="0"/>
            <a:t>Fuente: Ministerio de Finanzas Públicas. SICOIN.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0.00496</cdr:x>
      <cdr:y>0.88882</cdr:y>
    </cdr:from>
    <cdr:to>
      <cdr:x>0.58901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2982" y="3521861"/>
          <a:ext cx="3883729" cy="440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endParaRPr lang="es-ES" sz="1000" b="1"/>
        </a:p>
        <a:p xmlns:a="http://schemas.openxmlformats.org/drawingml/2006/main">
          <a:r>
            <a:rPr lang="es-ES" sz="1000" b="1"/>
            <a:t>Fuente: </a:t>
          </a:r>
          <a:r>
            <a:rPr lang="es-ES" sz="1000" b="1" baseline="0"/>
            <a:t>Banco de Guatemala</a:t>
          </a:r>
          <a:endParaRPr lang="es-ES" sz="1000" b="1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0.94229</cdr:y>
    </cdr:from>
    <cdr:to>
      <cdr:x>0.64486</cdr:x>
      <cdr:y>0.99798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3940169"/>
          <a:ext cx="4164474" cy="2328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1000" b="1"/>
            <a:t>Fuente: Ministerio de Finanzas Públicas. SICOIN.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19</xdr:row>
      <xdr:rowOff>33337</xdr:rowOff>
    </xdr:from>
    <xdr:to>
      <xdr:col>8</xdr:col>
      <xdr:colOff>552450</xdr:colOff>
      <xdr:row>32</xdr:row>
      <xdr:rowOff>157162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TPUSU59/Mis%20documentos/2002/Excel%202002/Cuadros%20para%20el%20Presidente%20Proyecto%202003/Cuadros%20para%20el%20Presidente%20Versi&#243;n%20Aprobada%20por%20el%20Congres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  <sheetName val="ingre."/>
      <sheetName val="T. de Pres."/>
      <sheetName val="Inst."/>
      <sheetName val="Dif. Fte. Fin."/>
      <sheetName val="Ftes Int y Ext"/>
      <sheetName val="Fte. de Fin."/>
      <sheetName val="Ap. Const."/>
      <sheetName val=" fond."/>
      <sheetName val="fin. fond. soc."/>
      <sheetName val="IVA-Paz"/>
      <sheetName val="Ac. Paz"/>
      <sheetName val="Deu. x reng."/>
      <sheetName val="Sal. Deu."/>
      <sheetName val="sit. fin."/>
      <sheetName val="Indic. "/>
      <sheetName val="Secres"/>
      <sheetName val="Graf. Ing. Corr."/>
      <sheetName val="Graf. Dist. Ing. Corr."/>
      <sheetName val="Graf. Def."/>
      <sheetName val="Graf. Tip Pres."/>
      <sheetName val="Graf.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1">
          <cell r="A1" t="str">
            <v>Gobierno Central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70"/>
  <sheetViews>
    <sheetView showGridLines="0" topLeftCell="A91" workbookViewId="0">
      <selection activeCell="H202" sqref="H202"/>
    </sheetView>
  </sheetViews>
  <sheetFormatPr baseColWidth="10" defaultRowHeight="12.75" x14ac:dyDescent="0.2"/>
  <sheetData>
    <row r="1" spans="1:14" ht="20.25" x14ac:dyDescent="0.3">
      <c r="A1" s="33" t="s">
        <v>52</v>
      </c>
      <c r="B1" s="34"/>
      <c r="C1" s="34"/>
      <c r="D1" s="34"/>
    </row>
    <row r="4" spans="1:14" x14ac:dyDescent="0.2">
      <c r="A4" s="1" t="s">
        <v>0</v>
      </c>
    </row>
    <row r="6" spans="1:14" x14ac:dyDescent="0.2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6" t="s">
        <v>7</v>
      </c>
      <c r="H6" s="29">
        <v>2014</v>
      </c>
      <c r="I6" s="29">
        <v>2015</v>
      </c>
      <c r="J6" s="30" t="s">
        <v>13</v>
      </c>
      <c r="K6" s="30" t="s">
        <v>30</v>
      </c>
      <c r="L6" s="30" t="s">
        <v>64</v>
      </c>
      <c r="M6" s="31" t="s">
        <v>65</v>
      </c>
      <c r="N6" s="7"/>
    </row>
    <row r="7" spans="1:14" x14ac:dyDescent="0.2">
      <c r="A7" s="3">
        <v>12.1</v>
      </c>
      <c r="B7" s="3">
        <v>11.3</v>
      </c>
      <c r="C7" s="3">
        <v>10.3</v>
      </c>
      <c r="D7" s="3">
        <v>10.4</v>
      </c>
      <c r="E7" s="3">
        <v>10.9</v>
      </c>
      <c r="F7" s="3">
        <v>10.8</v>
      </c>
      <c r="G7" s="3">
        <v>11</v>
      </c>
      <c r="H7" s="3">
        <v>10.8</v>
      </c>
      <c r="I7" s="3">
        <v>10.199999999999999</v>
      </c>
      <c r="J7" s="3">
        <v>10.4</v>
      </c>
      <c r="K7" s="3">
        <v>10.199999999999999</v>
      </c>
      <c r="L7" s="3">
        <v>10.4</v>
      </c>
      <c r="M7" s="3">
        <v>10</v>
      </c>
      <c r="N7" s="3"/>
    </row>
    <row r="14" spans="1:14" x14ac:dyDescent="0.2">
      <c r="B14" s="3"/>
    </row>
    <row r="33" spans="1:14" x14ac:dyDescent="0.2">
      <c r="A33" s="1" t="s">
        <v>14</v>
      </c>
    </row>
    <row r="35" spans="1:14" x14ac:dyDescent="0.2">
      <c r="A35" s="2"/>
      <c r="B35" s="2" t="s">
        <v>2</v>
      </c>
      <c r="C35" s="2" t="s">
        <v>3</v>
      </c>
      <c r="D35" s="2" t="s">
        <v>4</v>
      </c>
      <c r="E35" s="2" t="s">
        <v>5</v>
      </c>
      <c r="F35" s="2" t="s">
        <v>6</v>
      </c>
      <c r="G35" s="16" t="s">
        <v>7</v>
      </c>
      <c r="H35" s="17">
        <v>2014</v>
      </c>
      <c r="I35" s="17">
        <v>2015</v>
      </c>
      <c r="J35" s="17">
        <v>2016</v>
      </c>
      <c r="K35" s="17">
        <v>2017</v>
      </c>
      <c r="L35" s="17">
        <v>2018</v>
      </c>
      <c r="M35" s="32" t="s">
        <v>63</v>
      </c>
      <c r="N35" s="50">
        <v>2019</v>
      </c>
    </row>
    <row r="36" spans="1:14" x14ac:dyDescent="0.2">
      <c r="A36" s="3"/>
      <c r="B36" s="3">
        <v>3.3</v>
      </c>
      <c r="C36" s="3">
        <v>0.5</v>
      </c>
      <c r="D36" s="3">
        <v>2.9</v>
      </c>
      <c r="E36" s="3">
        <v>4.2</v>
      </c>
      <c r="F36" s="3">
        <v>3</v>
      </c>
      <c r="G36" s="3">
        <v>3.7</v>
      </c>
      <c r="H36" s="3">
        <v>4.2</v>
      </c>
      <c r="I36" s="3">
        <v>4.0999999999999996</v>
      </c>
      <c r="J36" s="3">
        <v>3.1</v>
      </c>
      <c r="K36" s="3">
        <v>2.8</v>
      </c>
      <c r="L36" s="3">
        <v>3</v>
      </c>
      <c r="M36" s="3">
        <v>3</v>
      </c>
      <c r="N36" s="3"/>
    </row>
    <row r="37" spans="1:14" x14ac:dyDescent="0.2">
      <c r="M37">
        <v>3.8</v>
      </c>
    </row>
    <row r="41" spans="1:14" x14ac:dyDescent="0.2">
      <c r="K41" s="5" t="s">
        <v>53</v>
      </c>
      <c r="L41">
        <v>3.1</v>
      </c>
      <c r="M41">
        <v>3.6</v>
      </c>
    </row>
    <row r="42" spans="1:14" x14ac:dyDescent="0.2">
      <c r="K42" s="5" t="s">
        <v>54</v>
      </c>
      <c r="L42">
        <v>3.2</v>
      </c>
      <c r="M42" s="3">
        <v>3.3</v>
      </c>
    </row>
    <row r="43" spans="1:14" x14ac:dyDescent="0.2">
      <c r="B43" s="3"/>
    </row>
    <row r="64" spans="1:1" x14ac:dyDescent="0.2">
      <c r="A64" s="1" t="s">
        <v>8</v>
      </c>
    </row>
    <row r="66" spans="1:6" x14ac:dyDescent="0.2">
      <c r="A66" s="4" t="s">
        <v>1</v>
      </c>
      <c r="B66" s="5">
        <v>1.4</v>
      </c>
      <c r="C66" s="4"/>
      <c r="D66" s="1"/>
      <c r="E66" s="1"/>
      <c r="F66" s="1"/>
    </row>
    <row r="67" spans="1:6" x14ac:dyDescent="0.2">
      <c r="A67" s="6" t="s">
        <v>2</v>
      </c>
      <c r="B67">
        <v>1.6</v>
      </c>
      <c r="C67" s="7"/>
    </row>
    <row r="68" spans="1:6" x14ac:dyDescent="0.2">
      <c r="A68" s="6" t="s">
        <v>3</v>
      </c>
      <c r="B68">
        <v>3.1</v>
      </c>
      <c r="C68" s="7"/>
    </row>
    <row r="69" spans="1:6" x14ac:dyDescent="0.2">
      <c r="A69" s="6" t="s">
        <v>4</v>
      </c>
      <c r="B69">
        <v>3.3</v>
      </c>
      <c r="C69" s="7"/>
    </row>
    <row r="70" spans="1:6" x14ac:dyDescent="0.2">
      <c r="A70" s="6" t="s">
        <v>5</v>
      </c>
      <c r="B70">
        <v>2.4</v>
      </c>
      <c r="C70" s="6"/>
    </row>
    <row r="71" spans="1:6" x14ac:dyDescent="0.2">
      <c r="A71" s="6" t="s">
        <v>6</v>
      </c>
      <c r="B71">
        <v>2.6</v>
      </c>
      <c r="C71" s="6"/>
    </row>
    <row r="72" spans="1:6" x14ac:dyDescent="0.2">
      <c r="A72" s="6" t="s">
        <v>7</v>
      </c>
      <c r="B72" s="17">
        <v>2.1</v>
      </c>
    </row>
    <row r="73" spans="1:6" x14ac:dyDescent="0.2">
      <c r="A73" s="6" t="s">
        <v>9</v>
      </c>
      <c r="B73" s="17">
        <v>1.8</v>
      </c>
    </row>
    <row r="74" spans="1:6" x14ac:dyDescent="0.2">
      <c r="A74" s="6">
        <v>2015</v>
      </c>
      <c r="B74" s="22">
        <v>2</v>
      </c>
    </row>
    <row r="75" spans="1:6" x14ac:dyDescent="0.2">
      <c r="A75" s="6" t="s">
        <v>13</v>
      </c>
      <c r="B75" s="22">
        <v>1.5</v>
      </c>
    </row>
    <row r="76" spans="1:6" x14ac:dyDescent="0.2">
      <c r="A76" s="6" t="s">
        <v>30</v>
      </c>
      <c r="B76" s="22">
        <v>1.5</v>
      </c>
    </row>
    <row r="77" spans="1:6" x14ac:dyDescent="0.2">
      <c r="A77" s="6" t="s">
        <v>49</v>
      </c>
      <c r="B77" s="22">
        <v>1.6</v>
      </c>
    </row>
    <row r="78" spans="1:6" x14ac:dyDescent="0.2">
      <c r="A78" s="6" t="s">
        <v>63</v>
      </c>
      <c r="B78" s="21">
        <v>1.8</v>
      </c>
    </row>
    <row r="79" spans="1:6" x14ac:dyDescent="0.2">
      <c r="A79" s="28"/>
    </row>
    <row r="91" spans="1:14" x14ac:dyDescent="0.2">
      <c r="A91" s="1" t="s">
        <v>10</v>
      </c>
    </row>
    <row r="92" spans="1:14" x14ac:dyDescent="0.2">
      <c r="A92" s="8"/>
      <c r="B92" s="8"/>
      <c r="C92" s="8"/>
      <c r="D92" s="8"/>
      <c r="E92" s="8"/>
      <c r="F92" s="8"/>
      <c r="G92" s="8"/>
      <c r="H92" s="8"/>
    </row>
    <row r="93" spans="1:14" x14ac:dyDescent="0.2">
      <c r="A93" s="9" t="s">
        <v>1</v>
      </c>
      <c r="B93" s="9" t="s">
        <v>2</v>
      </c>
      <c r="C93" s="9" t="s">
        <v>3</v>
      </c>
      <c r="D93" s="9" t="s">
        <v>4</v>
      </c>
      <c r="E93" s="9" t="s">
        <v>5</v>
      </c>
      <c r="F93" s="9" t="s">
        <v>6</v>
      </c>
      <c r="G93" s="18" t="s">
        <v>7</v>
      </c>
      <c r="H93" s="19">
        <v>2014</v>
      </c>
      <c r="I93" s="21">
        <v>2015</v>
      </c>
      <c r="J93" s="21">
        <v>2016</v>
      </c>
      <c r="K93" s="21">
        <v>2017</v>
      </c>
      <c r="L93" s="21" t="s">
        <v>64</v>
      </c>
      <c r="M93" s="21" t="s">
        <v>65</v>
      </c>
      <c r="N93" s="50" t="s">
        <v>50</v>
      </c>
    </row>
    <row r="94" spans="1:14" x14ac:dyDescent="0.2">
      <c r="A94">
        <v>-1.4</v>
      </c>
      <c r="B94">
        <v>-1.6</v>
      </c>
      <c r="C94">
        <v>-3.1</v>
      </c>
      <c r="D94">
        <v>-3.3</v>
      </c>
      <c r="E94">
        <v>-2.8</v>
      </c>
      <c r="F94">
        <v>-2.4</v>
      </c>
      <c r="G94">
        <v>-2.1</v>
      </c>
      <c r="H94">
        <v>-1.9</v>
      </c>
      <c r="I94" s="3">
        <v>-1.4</v>
      </c>
      <c r="J94">
        <v>-1.1000000000000001</v>
      </c>
      <c r="K94">
        <v>-1.3</v>
      </c>
      <c r="L94">
        <v>-1.8</v>
      </c>
      <c r="M94">
        <v>-2.4</v>
      </c>
    </row>
    <row r="122" spans="1:14" x14ac:dyDescent="0.2">
      <c r="A122" s="1" t="s">
        <v>11</v>
      </c>
    </row>
    <row r="124" spans="1:14" x14ac:dyDescent="0.2">
      <c r="A124" s="4" t="s">
        <v>1</v>
      </c>
      <c r="B124" s="4" t="s">
        <v>2</v>
      </c>
      <c r="C124" s="4" t="s">
        <v>3</v>
      </c>
      <c r="D124" s="4" t="s">
        <v>4</v>
      </c>
      <c r="E124" s="4" t="s">
        <v>5</v>
      </c>
      <c r="F124" s="4" t="s">
        <v>6</v>
      </c>
      <c r="G124" s="20" t="s">
        <v>7</v>
      </c>
      <c r="H124" s="17">
        <v>2014</v>
      </c>
      <c r="I124" s="21">
        <v>2015</v>
      </c>
      <c r="J124" s="21">
        <v>2016</v>
      </c>
      <c r="K124" s="21">
        <v>2017</v>
      </c>
      <c r="L124" s="21">
        <v>2018</v>
      </c>
      <c r="M124" s="21">
        <v>2019</v>
      </c>
      <c r="N124" s="21">
        <v>2018</v>
      </c>
    </row>
    <row r="125" spans="1:14" x14ac:dyDescent="0.2">
      <c r="A125">
        <v>14.4</v>
      </c>
      <c r="B125">
        <v>14.4</v>
      </c>
      <c r="C125">
        <v>16.100000000000001</v>
      </c>
      <c r="D125" s="3">
        <v>15</v>
      </c>
      <c r="E125">
        <v>14.9</v>
      </c>
      <c r="F125">
        <v>15.2</v>
      </c>
      <c r="G125">
        <v>15.8</v>
      </c>
      <c r="H125" s="3">
        <v>14.67</v>
      </c>
      <c r="I125">
        <v>14.5</v>
      </c>
      <c r="J125" s="5">
        <v>13.5</v>
      </c>
      <c r="K125" s="5">
        <v>13.8</v>
      </c>
      <c r="L125">
        <v>13.8</v>
      </c>
      <c r="M125">
        <v>13.7</v>
      </c>
    </row>
    <row r="156" spans="1:6" x14ac:dyDescent="0.2">
      <c r="A156" s="1"/>
      <c r="C156" s="1"/>
    </row>
    <row r="157" spans="1:6" x14ac:dyDescent="0.2">
      <c r="A157" s="1"/>
      <c r="C157" s="5"/>
    </row>
    <row r="158" spans="1:6" x14ac:dyDescent="0.2">
      <c r="A158" s="5"/>
      <c r="C158" s="10"/>
    </row>
    <row r="159" spans="1:6" x14ac:dyDescent="0.2">
      <c r="A159" s="5"/>
      <c r="C159" s="10"/>
      <c r="D159" s="14"/>
      <c r="F159" s="11"/>
    </row>
    <row r="160" spans="1:6" x14ac:dyDescent="0.2">
      <c r="A160" s="5"/>
      <c r="C160" s="10"/>
      <c r="D160" s="14"/>
      <c r="E160" s="15"/>
      <c r="F160" s="11"/>
    </row>
    <row r="161" spans="1:14" x14ac:dyDescent="0.2">
      <c r="A161" s="5"/>
      <c r="C161" s="10"/>
      <c r="D161" s="14"/>
    </row>
    <row r="162" spans="1:14" x14ac:dyDescent="0.2">
      <c r="A162" s="5"/>
      <c r="C162" s="10"/>
    </row>
    <row r="163" spans="1:14" x14ac:dyDescent="0.2">
      <c r="C163" s="10"/>
    </row>
    <row r="164" spans="1:14" x14ac:dyDescent="0.2">
      <c r="A164" s="5"/>
      <c r="C164" s="13"/>
      <c r="D164" s="12"/>
      <c r="E164" s="10"/>
      <c r="F164" s="5"/>
    </row>
    <row r="165" spans="1:14" x14ac:dyDescent="0.2">
      <c r="D165" s="11"/>
    </row>
    <row r="167" spans="1:14" x14ac:dyDescent="0.2">
      <c r="A167" s="1" t="s">
        <v>12</v>
      </c>
    </row>
    <row r="169" spans="1:14" x14ac:dyDescent="0.2">
      <c r="A169" s="4" t="s">
        <v>1</v>
      </c>
      <c r="B169" s="4" t="s">
        <v>2</v>
      </c>
      <c r="C169" s="4" t="s">
        <v>3</v>
      </c>
      <c r="D169" s="4" t="s">
        <v>4</v>
      </c>
      <c r="E169" s="4" t="s">
        <v>5</v>
      </c>
      <c r="F169" s="4" t="s">
        <v>6</v>
      </c>
      <c r="G169" s="20" t="s">
        <v>7</v>
      </c>
      <c r="H169" s="17">
        <v>2014</v>
      </c>
      <c r="I169" s="21">
        <v>2015</v>
      </c>
      <c r="J169" s="21">
        <v>2016</v>
      </c>
      <c r="K169" s="21">
        <v>2017</v>
      </c>
      <c r="L169" s="21">
        <v>2018</v>
      </c>
      <c r="M169" s="49" t="s">
        <v>63</v>
      </c>
      <c r="N169">
        <v>2018</v>
      </c>
    </row>
    <row r="170" spans="1:14" x14ac:dyDescent="0.2">
      <c r="A170">
        <v>15.1</v>
      </c>
      <c r="B170">
        <v>14.4</v>
      </c>
      <c r="C170">
        <v>14.9</v>
      </c>
      <c r="D170" s="3">
        <v>15.1</v>
      </c>
      <c r="E170" s="3">
        <v>15</v>
      </c>
      <c r="F170">
        <v>14.7</v>
      </c>
      <c r="G170">
        <v>14.3</v>
      </c>
      <c r="H170" s="3">
        <v>13.9</v>
      </c>
      <c r="I170" s="3">
        <v>12.3</v>
      </c>
      <c r="J170" s="3">
        <v>12.6</v>
      </c>
      <c r="K170" s="3">
        <v>13.6</v>
      </c>
      <c r="L170" s="3">
        <v>13.8</v>
      </c>
      <c r="M170" s="3">
        <v>13.7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  <pageSetUpPr fitToPage="1"/>
  </sheetPr>
  <dimension ref="A1:J30"/>
  <sheetViews>
    <sheetView showGridLines="0" workbookViewId="0">
      <selection activeCell="C26" sqref="C26"/>
    </sheetView>
  </sheetViews>
  <sheetFormatPr baseColWidth="10" defaultRowHeight="12.75" x14ac:dyDescent="0.2"/>
  <cols>
    <col min="1" max="1" width="33.7109375" customWidth="1"/>
  </cols>
  <sheetData>
    <row r="1" spans="1:10" ht="20.25" x14ac:dyDescent="0.3">
      <c r="A1" s="33" t="s">
        <v>52</v>
      </c>
    </row>
    <row r="3" spans="1:10" ht="20.25" x14ac:dyDescent="0.3">
      <c r="A3" s="91" t="s">
        <v>29</v>
      </c>
      <c r="B3" s="91"/>
      <c r="C3" s="91"/>
      <c r="D3" s="91"/>
      <c r="E3" s="91"/>
      <c r="F3" s="91"/>
      <c r="G3" s="91"/>
      <c r="H3" s="91"/>
      <c r="I3" s="91"/>
    </row>
    <row r="4" spans="1:10" ht="15.75" thickBot="1" x14ac:dyDescent="0.25">
      <c r="A4" s="23"/>
      <c r="B4" s="23"/>
      <c r="C4" s="23"/>
      <c r="D4" s="23"/>
      <c r="E4" s="23"/>
    </row>
    <row r="5" spans="1:10" ht="17.25" thickTop="1" thickBot="1" x14ac:dyDescent="0.3">
      <c r="A5" s="97" t="s">
        <v>15</v>
      </c>
      <c r="B5" s="102">
        <v>2016</v>
      </c>
      <c r="C5" s="103"/>
      <c r="D5" s="104">
        <v>2017</v>
      </c>
      <c r="E5" s="105"/>
      <c r="F5" s="99">
        <v>2018</v>
      </c>
      <c r="G5" s="100"/>
      <c r="H5" s="94">
        <v>2019</v>
      </c>
      <c r="I5" s="95"/>
    </row>
    <row r="6" spans="1:10" ht="17.25" thickTop="1" thickBot="1" x14ac:dyDescent="0.3">
      <c r="A6" s="98"/>
      <c r="B6" s="80" t="s">
        <v>16</v>
      </c>
      <c r="C6" s="81" t="s">
        <v>17</v>
      </c>
      <c r="D6" s="42" t="s">
        <v>16</v>
      </c>
      <c r="E6" s="43" t="s">
        <v>17</v>
      </c>
      <c r="F6" s="53" t="s">
        <v>16</v>
      </c>
      <c r="G6" s="54" t="s">
        <v>17</v>
      </c>
      <c r="H6" s="78" t="s">
        <v>16</v>
      </c>
      <c r="I6" s="79" t="s">
        <v>17</v>
      </c>
    </row>
    <row r="7" spans="1:10" ht="15.75" thickTop="1" x14ac:dyDescent="0.2">
      <c r="A7" s="24"/>
      <c r="B7" s="26"/>
      <c r="C7" s="27"/>
      <c r="D7" s="26"/>
      <c r="E7" s="24"/>
      <c r="F7" s="26"/>
      <c r="G7" s="24"/>
      <c r="H7" s="26"/>
      <c r="I7" s="24"/>
    </row>
    <row r="8" spans="1:10" ht="15.75" x14ac:dyDescent="0.25">
      <c r="A8" s="25" t="s">
        <v>18</v>
      </c>
      <c r="B8" s="75">
        <v>3.2</v>
      </c>
      <c r="C8" s="74">
        <v>2.4</v>
      </c>
      <c r="D8" s="41">
        <v>3.8</v>
      </c>
      <c r="E8" s="40">
        <v>3.1</v>
      </c>
      <c r="F8" s="47">
        <v>3.7</v>
      </c>
      <c r="G8" s="48">
        <v>3</v>
      </c>
      <c r="H8" s="75">
        <v>3.5</v>
      </c>
      <c r="I8" s="76">
        <v>2.9</v>
      </c>
      <c r="J8" t="s">
        <v>50</v>
      </c>
    </row>
    <row r="9" spans="1:10" ht="15.75" x14ac:dyDescent="0.25">
      <c r="A9" s="55" t="s">
        <v>27</v>
      </c>
      <c r="B9" s="82">
        <v>1.5</v>
      </c>
      <c r="C9" s="83">
        <v>1.6</v>
      </c>
      <c r="D9" s="44">
        <v>2.2000000000000002</v>
      </c>
      <c r="E9" s="39">
        <v>2.2000000000000002</v>
      </c>
      <c r="F9" s="51">
        <v>2.9</v>
      </c>
      <c r="G9" s="52">
        <v>2.9</v>
      </c>
      <c r="H9" s="88">
        <v>2.5</v>
      </c>
      <c r="I9" s="77">
        <v>2.5</v>
      </c>
      <c r="J9" t="s">
        <v>50</v>
      </c>
    </row>
    <row r="10" spans="1:10" ht="15.75" x14ac:dyDescent="0.25">
      <c r="A10" s="25" t="s">
        <v>19</v>
      </c>
      <c r="B10" s="75">
        <v>1.8</v>
      </c>
      <c r="C10" s="74">
        <v>1.9</v>
      </c>
      <c r="D10" s="41">
        <v>2.4</v>
      </c>
      <c r="E10" s="40">
        <v>2.4</v>
      </c>
      <c r="F10" s="47">
        <v>1.8</v>
      </c>
      <c r="G10" s="48">
        <v>1.9</v>
      </c>
      <c r="H10" s="75">
        <v>2.6</v>
      </c>
      <c r="I10" s="76">
        <v>2.6</v>
      </c>
      <c r="J10" t="s">
        <v>50</v>
      </c>
    </row>
    <row r="11" spans="1:10" ht="15.75" x14ac:dyDescent="0.25">
      <c r="A11" s="55" t="s">
        <v>20</v>
      </c>
      <c r="B11" s="82">
        <v>-0.7</v>
      </c>
      <c r="C11" s="83">
        <v>-1.5</v>
      </c>
      <c r="D11" s="44">
        <v>1.3</v>
      </c>
      <c r="E11" s="39">
        <v>0.8</v>
      </c>
      <c r="F11" s="51">
        <v>1.1000000000000001</v>
      </c>
      <c r="G11" s="52">
        <v>0.6</v>
      </c>
      <c r="H11" s="88">
        <v>2</v>
      </c>
      <c r="I11" s="77">
        <v>1.7</v>
      </c>
      <c r="J11" t="s">
        <v>50</v>
      </c>
    </row>
    <row r="12" spans="1:10" ht="15" customHeight="1" x14ac:dyDescent="0.25">
      <c r="A12" s="106" t="s">
        <v>21</v>
      </c>
      <c r="B12" s="92">
        <v>3.6</v>
      </c>
      <c r="C12" s="93">
        <v>3.7</v>
      </c>
      <c r="D12" s="92">
        <v>4.7</v>
      </c>
      <c r="E12" s="101">
        <v>4.3</v>
      </c>
      <c r="F12" s="92">
        <v>4.5999999999999996</v>
      </c>
      <c r="G12" s="101">
        <v>4.2</v>
      </c>
      <c r="H12" s="75">
        <v>4.5</v>
      </c>
      <c r="I12" s="76">
        <v>4.2</v>
      </c>
      <c r="J12" t="s">
        <v>50</v>
      </c>
    </row>
    <row r="13" spans="1:10" ht="1.5" hidden="1" customHeight="1" x14ac:dyDescent="0.25">
      <c r="A13" s="106"/>
      <c r="B13" s="92"/>
      <c r="C13" s="93"/>
      <c r="D13" s="92"/>
      <c r="E13" s="101"/>
      <c r="F13" s="92"/>
      <c r="G13" s="101"/>
      <c r="H13" s="75"/>
      <c r="I13" s="76"/>
    </row>
    <row r="14" spans="1:10" ht="15.75" x14ac:dyDescent="0.25">
      <c r="A14" s="55" t="s">
        <v>22</v>
      </c>
      <c r="B14" s="82"/>
      <c r="C14" s="83">
        <v>6.3</v>
      </c>
      <c r="D14" s="44"/>
      <c r="E14" s="39">
        <v>6.6</v>
      </c>
      <c r="F14" s="51"/>
      <c r="G14" s="52">
        <v>6.3</v>
      </c>
      <c r="H14" s="88"/>
      <c r="I14" s="77">
        <v>6</v>
      </c>
      <c r="J14" t="s">
        <v>50</v>
      </c>
    </row>
    <row r="15" spans="1:10" ht="15.75" x14ac:dyDescent="0.25">
      <c r="A15" s="25" t="s">
        <v>23</v>
      </c>
      <c r="B15" s="75">
        <v>6.7</v>
      </c>
      <c r="C15" s="74">
        <v>6.7</v>
      </c>
      <c r="D15" s="41">
        <v>6.9</v>
      </c>
      <c r="E15" s="40">
        <v>6.9</v>
      </c>
      <c r="F15" s="47">
        <v>6.6</v>
      </c>
      <c r="G15" s="48">
        <v>6.5</v>
      </c>
      <c r="H15" s="75">
        <v>6.2</v>
      </c>
      <c r="I15" s="76">
        <v>6.2</v>
      </c>
      <c r="J15" t="s">
        <v>50</v>
      </c>
    </row>
    <row r="16" spans="1:10" ht="15.75" x14ac:dyDescent="0.25">
      <c r="A16" s="55" t="s">
        <v>24</v>
      </c>
      <c r="B16" s="82"/>
      <c r="C16" s="83">
        <v>1.7</v>
      </c>
      <c r="D16" s="44"/>
      <c r="E16" s="39">
        <v>4</v>
      </c>
      <c r="F16" s="51"/>
      <c r="G16" s="52">
        <v>3.1</v>
      </c>
      <c r="H16" s="88"/>
      <c r="I16" s="77">
        <v>2.2999999999999998</v>
      </c>
      <c r="J16" t="s">
        <v>50</v>
      </c>
    </row>
    <row r="17" spans="1:10" ht="15.75" x14ac:dyDescent="0.25">
      <c r="A17" s="25" t="s">
        <v>25</v>
      </c>
      <c r="B17" s="75">
        <v>4.9000000000000004</v>
      </c>
      <c r="C17" s="74">
        <v>5.0999999999999996</v>
      </c>
      <c r="D17" s="41">
        <v>2.2000000000000002</v>
      </c>
      <c r="E17" s="40">
        <v>1.2</v>
      </c>
      <c r="F17" s="47">
        <v>2.2000000000000002</v>
      </c>
      <c r="G17" s="48">
        <v>1.7</v>
      </c>
      <c r="H17" s="75">
        <v>2.4</v>
      </c>
      <c r="I17" s="76">
        <v>1.9</v>
      </c>
      <c r="J17" t="s">
        <v>50</v>
      </c>
    </row>
    <row r="18" spans="1:10" ht="15.75" x14ac:dyDescent="0.25">
      <c r="A18" s="55" t="s">
        <v>26</v>
      </c>
      <c r="B18" s="82"/>
      <c r="C18" s="83">
        <v>7.5</v>
      </c>
      <c r="D18" s="44"/>
      <c r="E18" s="39">
        <v>6.2</v>
      </c>
      <c r="F18" s="51"/>
      <c r="G18" s="52">
        <v>6.9</v>
      </c>
      <c r="H18" s="88"/>
      <c r="I18" s="77">
        <v>7.1</v>
      </c>
      <c r="J18" t="s">
        <v>50</v>
      </c>
    </row>
    <row r="19" spans="1:10" ht="16.5" thickBot="1" x14ac:dyDescent="0.3">
      <c r="A19" s="84" t="s">
        <v>28</v>
      </c>
      <c r="B19" s="85">
        <v>-1.6</v>
      </c>
      <c r="C19" s="86">
        <v>1.3</v>
      </c>
      <c r="D19" s="85">
        <v>2.9</v>
      </c>
      <c r="E19" s="87">
        <v>2.6</v>
      </c>
      <c r="F19" s="85">
        <v>2.9</v>
      </c>
      <c r="G19" s="87">
        <v>2.7</v>
      </c>
      <c r="H19" s="85">
        <v>3.5</v>
      </c>
      <c r="I19" s="87">
        <v>3.4</v>
      </c>
      <c r="J19" t="s">
        <v>50</v>
      </c>
    </row>
    <row r="20" spans="1:10" ht="30" customHeight="1" thickTop="1" x14ac:dyDescent="0.2">
      <c r="A20" s="96" t="s">
        <v>62</v>
      </c>
      <c r="B20" s="96"/>
      <c r="C20" s="96"/>
      <c r="D20" s="96"/>
      <c r="E20" s="96"/>
      <c r="F20" s="96"/>
      <c r="G20" s="96"/>
      <c r="H20" s="96"/>
      <c r="I20" s="96"/>
    </row>
    <row r="29" spans="1:10" ht="12.75" customHeight="1" x14ac:dyDescent="0.2"/>
    <row r="30" spans="1:10" ht="12.75" customHeight="1" x14ac:dyDescent="0.2"/>
  </sheetData>
  <mergeCells count="14">
    <mergeCell ref="A3:I3"/>
    <mergeCell ref="B12:B13"/>
    <mergeCell ref="C12:C13"/>
    <mergeCell ref="H5:I5"/>
    <mergeCell ref="A20:I20"/>
    <mergeCell ref="A5:A6"/>
    <mergeCell ref="F5:G5"/>
    <mergeCell ref="F12:F13"/>
    <mergeCell ref="G12:G13"/>
    <mergeCell ref="D12:D13"/>
    <mergeCell ref="E12:E13"/>
    <mergeCell ref="B5:C5"/>
    <mergeCell ref="D5:E5"/>
    <mergeCell ref="A12:A1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H30"/>
  <sheetViews>
    <sheetView showGridLines="0" tabSelected="1" workbookViewId="0">
      <selection activeCell="E30" sqref="E30"/>
    </sheetView>
  </sheetViews>
  <sheetFormatPr baseColWidth="10" defaultRowHeight="12.75" x14ac:dyDescent="0.2"/>
  <cols>
    <col min="1" max="1" width="21.85546875" customWidth="1"/>
    <col min="2" max="2" width="15.5703125" customWidth="1"/>
    <col min="3" max="3" width="13.5703125" customWidth="1"/>
    <col min="4" max="4" width="15.5703125" customWidth="1"/>
    <col min="5" max="5" width="14.28515625" customWidth="1"/>
    <col min="6" max="6" width="19.28515625" customWidth="1"/>
    <col min="7" max="7" width="22.42578125" customWidth="1"/>
    <col min="8" max="8" width="22" customWidth="1"/>
  </cols>
  <sheetData>
    <row r="1" spans="1:8" ht="20.25" x14ac:dyDescent="0.3">
      <c r="A1" s="38" t="s">
        <v>52</v>
      </c>
      <c r="B1" s="34"/>
      <c r="C1" s="34"/>
    </row>
    <row r="5" spans="1:8" ht="15.75" x14ac:dyDescent="0.25">
      <c r="A5" s="110" t="s">
        <v>61</v>
      </c>
      <c r="B5" s="110"/>
      <c r="C5" s="110"/>
      <c r="D5" s="110"/>
      <c r="E5" s="110"/>
      <c r="F5" s="110"/>
      <c r="G5" s="110"/>
      <c r="H5" s="110"/>
    </row>
    <row r="6" spans="1:8" ht="15.75" x14ac:dyDescent="0.25">
      <c r="A6" s="110" t="s">
        <v>31</v>
      </c>
      <c r="B6" s="110"/>
      <c r="C6" s="110"/>
      <c r="D6" s="110"/>
      <c r="E6" s="110"/>
      <c r="F6" s="110"/>
      <c r="G6" s="110"/>
      <c r="H6" s="110"/>
    </row>
    <row r="7" spans="1:8" ht="13.5" thickBot="1" x14ac:dyDescent="0.25">
      <c r="A7" s="111" t="s">
        <v>32</v>
      </c>
      <c r="B7" s="111"/>
      <c r="C7" s="111"/>
      <c r="D7" s="111"/>
      <c r="E7" s="111"/>
      <c r="F7" s="111"/>
      <c r="G7" s="111"/>
      <c r="H7" s="111"/>
    </row>
    <row r="8" spans="1:8" ht="16.5" thickTop="1" x14ac:dyDescent="0.25">
      <c r="A8" s="107" t="s">
        <v>37</v>
      </c>
      <c r="B8" s="60" t="s">
        <v>33</v>
      </c>
      <c r="C8" s="60" t="s">
        <v>34</v>
      </c>
      <c r="D8" s="60" t="s">
        <v>35</v>
      </c>
      <c r="E8" s="60" t="s">
        <v>41</v>
      </c>
      <c r="F8" s="60" t="s">
        <v>36</v>
      </c>
      <c r="G8" s="60" t="s">
        <v>42</v>
      </c>
      <c r="H8" s="61" t="s">
        <v>43</v>
      </c>
    </row>
    <row r="9" spans="1:8" ht="15.75" customHeight="1" x14ac:dyDescent="0.25">
      <c r="A9" s="108"/>
      <c r="B9" s="89" t="s">
        <v>51</v>
      </c>
      <c r="C9" s="89" t="s">
        <v>57</v>
      </c>
      <c r="D9" s="112" t="s">
        <v>55</v>
      </c>
      <c r="E9" s="112" t="s">
        <v>56</v>
      </c>
      <c r="F9" s="56" t="s">
        <v>38</v>
      </c>
      <c r="G9" s="56" t="s">
        <v>38</v>
      </c>
      <c r="H9" s="62" t="s">
        <v>38</v>
      </c>
    </row>
    <row r="10" spans="1:8" ht="15.75" customHeight="1" x14ac:dyDescent="0.2">
      <c r="A10" s="108"/>
      <c r="B10" s="89"/>
      <c r="C10" s="89"/>
      <c r="D10" s="112"/>
      <c r="E10" s="112"/>
      <c r="F10" s="57" t="s">
        <v>58</v>
      </c>
      <c r="G10" s="57" t="s">
        <v>59</v>
      </c>
      <c r="H10" s="63" t="s">
        <v>60</v>
      </c>
    </row>
    <row r="11" spans="1:8" ht="16.5" thickBot="1" x14ac:dyDescent="0.3">
      <c r="A11" s="109"/>
      <c r="B11" s="90"/>
      <c r="C11" s="90"/>
      <c r="D11" s="113"/>
      <c r="E11" s="113"/>
      <c r="F11" s="72" t="s">
        <v>44</v>
      </c>
      <c r="G11" s="72" t="s">
        <v>45</v>
      </c>
      <c r="H11" s="73" t="s">
        <v>46</v>
      </c>
    </row>
    <row r="12" spans="1:8" ht="16.5" thickTop="1" x14ac:dyDescent="0.25">
      <c r="A12" s="65" t="s">
        <v>39</v>
      </c>
      <c r="B12" s="58">
        <v>76989.399999999994</v>
      </c>
      <c r="C12" s="58">
        <v>87715</v>
      </c>
      <c r="D12" s="58">
        <v>78391.5</v>
      </c>
      <c r="E12" s="58">
        <v>75277</v>
      </c>
      <c r="F12" s="58">
        <f>+C12-B12</f>
        <v>10725.600000000006</v>
      </c>
      <c r="G12" s="58">
        <f>+C12-D12</f>
        <v>9323.5</v>
      </c>
      <c r="H12" s="66">
        <f>+C12-E12</f>
        <v>12438</v>
      </c>
    </row>
    <row r="13" spans="1:8" ht="15" x14ac:dyDescent="0.2">
      <c r="A13" s="64"/>
      <c r="B13" s="35"/>
      <c r="C13" s="35"/>
      <c r="D13" s="35"/>
      <c r="E13" s="35"/>
      <c r="F13" s="35"/>
      <c r="G13" s="35"/>
      <c r="H13" s="67"/>
    </row>
    <row r="14" spans="1:8" ht="15.75" x14ac:dyDescent="0.25">
      <c r="A14" s="65" t="s">
        <v>40</v>
      </c>
      <c r="B14" s="59"/>
      <c r="C14" s="59"/>
      <c r="D14" s="59"/>
      <c r="E14" s="59"/>
      <c r="F14" s="59">
        <f>+F12/C12</f>
        <v>0.12227783161374914</v>
      </c>
      <c r="G14" s="59">
        <f>+G12/C12</f>
        <v>0.10629310836230975</v>
      </c>
      <c r="H14" s="68">
        <f>+H12/C12</f>
        <v>0.14180014820726217</v>
      </c>
    </row>
    <row r="15" spans="1:8" ht="15.75" thickBot="1" x14ac:dyDescent="0.25">
      <c r="A15" s="69"/>
      <c r="B15" s="70"/>
      <c r="C15" s="70"/>
      <c r="D15" s="70"/>
      <c r="E15" s="70"/>
      <c r="F15" s="70"/>
      <c r="G15" s="70"/>
      <c r="H15" s="71"/>
    </row>
    <row r="16" spans="1:8" ht="13.5" thickTop="1" x14ac:dyDescent="0.2">
      <c r="A16" s="45"/>
      <c r="B16" s="46"/>
      <c r="C16" s="46"/>
      <c r="D16" s="46"/>
      <c r="E16" s="46"/>
      <c r="F16" s="46"/>
      <c r="G16" s="46"/>
      <c r="H16" s="46"/>
    </row>
    <row r="17" spans="1:7" x14ac:dyDescent="0.2">
      <c r="A17" s="36" t="s">
        <v>48</v>
      </c>
    </row>
    <row r="19" spans="1:7" x14ac:dyDescent="0.2">
      <c r="D19" s="37"/>
    </row>
    <row r="20" spans="1:7" ht="31.5" x14ac:dyDescent="0.2">
      <c r="B20" s="89" t="s">
        <v>51</v>
      </c>
      <c r="C20" s="89" t="s">
        <v>57</v>
      </c>
    </row>
    <row r="21" spans="1:7" ht="15.75" x14ac:dyDescent="0.25">
      <c r="B21" s="58">
        <v>76989.399999999994</v>
      </c>
      <c r="C21" s="58">
        <v>87715</v>
      </c>
    </row>
    <row r="23" spans="1:7" ht="31.5" x14ac:dyDescent="0.2">
      <c r="B23" s="89" t="s">
        <v>51</v>
      </c>
      <c r="C23" s="89" t="s">
        <v>57</v>
      </c>
    </row>
    <row r="24" spans="1:7" x14ac:dyDescent="0.2">
      <c r="B24">
        <v>76.099999999999994</v>
      </c>
      <c r="C24">
        <v>87.7</v>
      </c>
    </row>
    <row r="30" spans="1:7" x14ac:dyDescent="0.2">
      <c r="G30" s="5" t="s">
        <v>47</v>
      </c>
    </row>
  </sheetData>
  <mergeCells count="6">
    <mergeCell ref="A8:A11"/>
    <mergeCell ref="A5:H5"/>
    <mergeCell ref="A6:H6"/>
    <mergeCell ref="A7:H7"/>
    <mergeCell ref="D9:D11"/>
    <mergeCell ref="E9:E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Escenario Macro</vt:lpstr>
      <vt:lpstr>Economica Mundial</vt:lpstr>
      <vt:lpstr>Total Ppto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ventanilla5</dc:creator>
  <cp:lastModifiedBy>José Antonio Menéndez Letona</cp:lastModifiedBy>
  <cp:lastPrinted>2018-02-19T21:26:09Z</cp:lastPrinted>
  <dcterms:created xsi:type="dcterms:W3CDTF">2014-01-29T17:12:18Z</dcterms:created>
  <dcterms:modified xsi:type="dcterms:W3CDTF">2019-02-28T00:27:44Z</dcterms:modified>
</cp:coreProperties>
</file>