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tabRatio="808" activeTab="0"/>
  </bookViews>
  <sheets>
    <sheet name="Enfoque de Género" sheetId="1" r:id="rId1"/>
    <sheet name="Hoja2" sheetId="2" r:id="rId2"/>
    <sheet name="Hoja1" sheetId="3" r:id="rId3"/>
    <sheet name="Hoja4" sheetId="4" r:id="rId4"/>
  </sheets>
  <definedNames>
    <definedName name="_xlnm.Print_Area" localSheetId="0">'Enfoque de Género'!$C$1:$V$142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<sst xmlns="http://schemas.openxmlformats.org/spreadsheetml/2006/main" count="5007" uniqueCount="439">
  <si>
    <t>Plantilla de Clasificador Temático 1</t>
  </si>
  <si>
    <t>Enfoque de Género</t>
  </si>
  <si>
    <t>MANTENER LOS SERVICIOS PUBLICOS AL SERVICIO DE LA POBLACION DURANTE EL AÑO 2016</t>
  </si>
  <si>
    <t>MANEJO DE DESECHOS SOLIDOS DEL MUNICIPIO DE SAN JACINTO,  CHIQUIMULA  2016.</t>
  </si>
  <si>
    <t>CONSERVACION  DE SISTEMAS DE  AGUA POTABLE Y DRENAJES DEL MUNICIPIO DE SAN JACINTO, CHIQUIMULA  2016.</t>
  </si>
  <si>
    <t>SAN JACINTO</t>
  </si>
  <si>
    <t>ESTRUCTURA</t>
  </si>
  <si>
    <t>GENERO</t>
  </si>
  <si>
    <t>11 00 001 001 000 299 22-0101-0001</t>
  </si>
  <si>
    <t>11 00 001 001 000 268 22-0101-0001</t>
  </si>
  <si>
    <t>11 00 003 001 000 241 22-0101-0001</t>
  </si>
  <si>
    <t>CONSERVACIÓN DE INMUEBLES Y MANEJO  DE OBRAS DEL MUNICIPIO DE SAN JACINTO  CHIQUIMULA, 2016.</t>
  </si>
  <si>
    <t>11 00 003 001 000 283 22-0101-0001</t>
  </si>
  <si>
    <t>11 00 003 001 000 284 22-0101-0001</t>
  </si>
  <si>
    <t>Formulario No. 1</t>
  </si>
  <si>
    <t>Pagina:</t>
  </si>
  <si>
    <t>Página 1 de 55</t>
  </si>
  <si>
    <t>Fecha:</t>
  </si>
  <si>
    <t>Ficha Técnica de Seguimiento Especial del gasto</t>
  </si>
  <si>
    <t>Hora:</t>
  </si>
  <si>
    <t>Presupuesto por Género</t>
  </si>
  <si>
    <t>R00822428.rpt</t>
  </si>
  <si>
    <t>Entidad: SAN JACINTO, CHIQUIMULA</t>
  </si>
  <si>
    <t>Fecha de corte: 31/08/2016</t>
  </si>
  <si>
    <t>Ejecución Financiera</t>
  </si>
  <si>
    <t>Metas</t>
  </si>
  <si>
    <t>No. Correlativo</t>
  </si>
  <si>
    <t>Nivel Asociado del Clasificador</t>
  </si>
  <si>
    <t>Descripción del Objetivo Estratégico</t>
  </si>
  <si>
    <t>Nombre del Producto</t>
  </si>
  <si>
    <t>Unidad de Medida</t>
  </si>
  <si>
    <t>Meta Programada</t>
  </si>
  <si>
    <t>Meta Ejecutada</t>
  </si>
  <si>
    <t>Estructura Programática Asociada</t>
  </si>
  <si>
    <t>Aprobado</t>
  </si>
  <si>
    <t>Vigente</t>
  </si>
  <si>
    <t>Ejecutado</t>
  </si>
  <si>
    <t>BIENESTAR PARA LA GENTE</t>
  </si>
  <si>
    <t>Persona</t>
  </si>
  <si>
    <t>14 00 003 000 001 331 22-0101-0001</t>
  </si>
  <si>
    <t>BRINDAR A TRAVES DE SUBSIDIOS EL APOYO PROYECCION Y  DESARROLLO LOCAL</t>
  </si>
  <si>
    <t>Metro Cuadrado</t>
  </si>
  <si>
    <t>PROMOVER LAS ACTIVIDADES TURISTICAS  A TRAVÈS DE LA REALIZACIÒN DEL PROYECTO MEJORAMIENTO CENTRO TURISITICO MIRADOR LA CRUZ, CABECERA MUNICIPAL,  SAN JACINTO, CHIQUIMULA.</t>
  </si>
  <si>
    <t>13 00 010 000 001 331 32-0101-0018</t>
  </si>
  <si>
    <t>SIN OBJETIVO ESTRATEGICO ASIGNADO</t>
  </si>
  <si>
    <t>SIN OBJETIVO OPERATIVO ASIGNADO</t>
  </si>
  <si>
    <t>SIN UNIDAD DE MEDIDA</t>
  </si>
  <si>
    <t>SIN META</t>
  </si>
  <si>
    <t>11 00 002 001 000 033 22-0101-0001</t>
  </si>
  <si>
    <t>11 00 002 001 000 165 22-0101-0001</t>
  </si>
  <si>
    <t>13 00 011 000 001 331 31-0101-0004</t>
  </si>
  <si>
    <t>13 00 001 000 001 283 21-0101-0001</t>
  </si>
  <si>
    <t>RIQUEZA PARA TODAS Y TODOS</t>
  </si>
  <si>
    <t>MEJORAMIENTO A LA RED VIAL DEL MUNICIPIO</t>
  </si>
  <si>
    <t>Kilometro</t>
  </si>
  <si>
    <t>MEJORAMIENTO  CALLE(S) URBANAS  Y MANTENIMIENTO DE  CAMINOS  AREA RURAL DEL MUNICIPIO SAN JACINTO, CHIQUIMULA.</t>
  </si>
  <si>
    <t>13 00 001 000 001 033 21-0101-0001</t>
  </si>
  <si>
    <t>13 00 001 000 001 262 31-0151-0002</t>
  </si>
  <si>
    <t>12 00 004 000 001 331 31-3101-0002</t>
  </si>
  <si>
    <t>13 00 009 000 001 331 31-3101-0002</t>
  </si>
  <si>
    <t>14 00 006 000 001 332 32-0101-0017</t>
  </si>
  <si>
    <t>11 00 001 001 000 015 22-0101-0001</t>
  </si>
  <si>
    <t>11 00 001 001 000 031 22-0101-0001</t>
  </si>
  <si>
    <t>11 00 001 001 000 051 22-0101-0001</t>
  </si>
  <si>
    <t>11 00 001 001 000 169 22-0101-0001</t>
  </si>
  <si>
    <t>11 00 001 001 000 173 22-0101-0001</t>
  </si>
  <si>
    <t>11 00 001 001 000 291 22-0101-0001</t>
  </si>
  <si>
    <t>11 00 003 001 000 051 22-0101-0001</t>
  </si>
  <si>
    <t>11 00 003 001 000 071 22-0101-0001</t>
  </si>
  <si>
    <t>11 00 003 001 000 165 22-0101-0001</t>
  </si>
  <si>
    <t>14 00 003 000 001 191 21-0101-0001</t>
  </si>
  <si>
    <t>13 00 004 000 001 331 31-3101-0002</t>
  </si>
  <si>
    <t>11 00 002 001 000 298 22-0101-0001</t>
  </si>
  <si>
    <t>12 00 005 000 001 331 31-0101-0004</t>
  </si>
  <si>
    <t>13 00 007 000 001 331 31-3101-0002</t>
  </si>
  <si>
    <t>13 00 001 000 001 165 21-0101-0001</t>
  </si>
  <si>
    <t>13 00 003 000 001 331 29-0101-0002</t>
  </si>
  <si>
    <t>Metro</t>
  </si>
  <si>
    <t>MEJORAMIENTO CAMINO RURAL AGUA ZARCA ABAJO, SAN JACINTO, CHIQUIMULA.</t>
  </si>
  <si>
    <t>13 00 003 000 001 331 29-0101-0003</t>
  </si>
  <si>
    <t>15 00 002 000 001 332 31-0101-0004</t>
  </si>
  <si>
    <t>12 00 004 000 001 331 31-0101-0004</t>
  </si>
  <si>
    <t>11 00 001 001 000 331 22-0101-0001</t>
  </si>
  <si>
    <t>11 00 001 001 000 022 22-0101-0001</t>
  </si>
  <si>
    <t>11 00 001 001 000 027 22-0101-0001</t>
  </si>
  <si>
    <t>11 00 001 001 000 168 22-0101-0001</t>
  </si>
  <si>
    <t>11 00 003 001 000 183 22-0101-0001</t>
  </si>
  <si>
    <t>11 00 003 001 000 292 22-0101-0001</t>
  </si>
  <si>
    <t>11 00 003 001 000 133 22-0101-0001</t>
  </si>
  <si>
    <t>11 00 003 001 000 264 22-0101-0001</t>
  </si>
  <si>
    <t>11 00 003 001 000 191 22-0101-0001</t>
  </si>
  <si>
    <t>11 00 003 001 000 199 22-0101-0001</t>
  </si>
  <si>
    <t>14 00 005 000 001 332 31-0101-0004</t>
  </si>
  <si>
    <t>14 00 005 000 001 332 31-3101-0002</t>
  </si>
  <si>
    <t>12 00 003 000 001 331 32-0101-0014</t>
  </si>
  <si>
    <t>11 00 002 001 000 051 22-0101-0001</t>
  </si>
  <si>
    <t>11 00 002 001 000 072 22-0101-0001</t>
  </si>
  <si>
    <t>11 00 002 001 000 224 22-0101-0001</t>
  </si>
  <si>
    <t>13 00 006 000 001 331 32-0101-0014</t>
  </si>
  <si>
    <t>12 00 005 000 001 331 22-0101-0001</t>
  </si>
  <si>
    <t>13 00 001 000 001 071 21-0101-0001</t>
  </si>
  <si>
    <t>13 00 001 000 001 027 21-0101-0001</t>
  </si>
  <si>
    <t>13 00 001 000 001 031 21-0101-0001</t>
  </si>
  <si>
    <t>13 00 001 000 001 299 21-0101-0001</t>
  </si>
  <si>
    <t>12 00 004 000 001 331 32-0101-0014</t>
  </si>
  <si>
    <t>13 00 002 000 001 331 21-0101-0001</t>
  </si>
  <si>
    <t>CONSTRUCCION MUROS DE CONTENCION (GAVIONES) CAMINO RURAL  ALDEA LA MAJADA, SAN JACINTO, CHIQUIMULA.</t>
  </si>
  <si>
    <t>14 00 006 000 001 332 32-0101-0015</t>
  </si>
  <si>
    <t>11 00 001 001 000 281 22-0101-0001</t>
  </si>
  <si>
    <t>11 00 001 001 000 267 22-0101-0001</t>
  </si>
  <si>
    <t>11 00 003 001 000 244 22-0101-0001</t>
  </si>
  <si>
    <t>11 00 003 001 000 253 22-0101-0001</t>
  </si>
  <si>
    <t>11 00 003 001 000 297 22-0101-0001</t>
  </si>
  <si>
    <t>11 00 003 001 000 298 22-0101-0001</t>
  </si>
  <si>
    <t>11 00 003 001 000 111 22-0101-0001</t>
  </si>
  <si>
    <t>11 00 003 001 000 113 22-0101-0001</t>
  </si>
  <si>
    <t>11 00 003 001 000 275 22-0101-0001</t>
  </si>
  <si>
    <t>14 00 003 000 001 181 21-0101-0001</t>
  </si>
  <si>
    <t>13 00 010 000 001 331 32-0101-0017</t>
  </si>
  <si>
    <t>13 00 010 000 001 331 31-0101-0004</t>
  </si>
  <si>
    <t>11 00 002 001 000 286 22-0101-0001</t>
  </si>
  <si>
    <t>11 00 002 001 000 191 22-0101-0001</t>
  </si>
  <si>
    <t>14 00 004 000 001 332 21-0101-0001</t>
  </si>
  <si>
    <t>AMPLIACION EDIFICIO CENTRO CULTURAL DE DASARROLLO DEPORTIVO Y RECREATIVO, SAN JACINTO, CHIQUIMULA,</t>
  </si>
  <si>
    <t>13 00 007 000 001 331 32-0101-0015</t>
  </si>
  <si>
    <t>13 00 007 000 001 331 32-0101-0017</t>
  </si>
  <si>
    <t>13 00 001 000 001 022 21-0101-0001</t>
  </si>
  <si>
    <t>13 00 001 000 001 051 21-0101-0001</t>
  </si>
  <si>
    <t>13 00 001 000 001 253 21-0101-0001</t>
  </si>
  <si>
    <t>13 00 001 000 001 284 21-0101-0001</t>
  </si>
  <si>
    <t>13 00 002 000 001 191 21-0101-0001</t>
  </si>
  <si>
    <t>14 00 006 000 001 332 32-0151-0003</t>
  </si>
  <si>
    <t>11 00 001 001 000 269 22-0101-0001</t>
  </si>
  <si>
    <t>11 00 001 001 000 072 22-0101-0001</t>
  </si>
  <si>
    <t>11 00 001 001 000 223 22-0101-0001</t>
  </si>
  <si>
    <t>11 00 001 001 000 261 22-0101-0001</t>
  </si>
  <si>
    <t>11 00 001 001 000 275 22-0101-0001</t>
  </si>
  <si>
    <t>11 00 001 001 000 297 22-0101-0001</t>
  </si>
  <si>
    <t>13 00 005 000 001 331 32-0101-0018</t>
  </si>
  <si>
    <t>11 00 003 001 000 022 22-0101-0001</t>
  </si>
  <si>
    <t>11 00 003 001 000 268 22-0101-0001</t>
  </si>
  <si>
    <t>11 00 003 001 000 181 22-0101-0001</t>
  </si>
  <si>
    <t>13 00 008 000 001 331 31-0101-0004</t>
  </si>
  <si>
    <t>13 00 004 000 001 331 31-0101-0004</t>
  </si>
  <si>
    <t>13 00 010 000 001 331 31-3101-0002</t>
  </si>
  <si>
    <t>11 00 002 001 000 022 22-0101-0001</t>
  </si>
  <si>
    <t>11 00 002 001 000 027 22-0101-0001</t>
  </si>
  <si>
    <t>11 00 002 001 000 181 22-0101-0001</t>
  </si>
  <si>
    <t>11 00 002 001 000 253 22-0101-0001</t>
  </si>
  <si>
    <t>11 00 002 001 000 071 22-0101-0001</t>
  </si>
  <si>
    <t>14 00 004 000 001 332 22-0101-0001</t>
  </si>
  <si>
    <t>13 00 003 000 001 331 21-0101-0001</t>
  </si>
  <si>
    <t>13 00 009 000 001 331 32-0101-0018</t>
  </si>
  <si>
    <t>13 00 002 000 001 181 21-0101-0001</t>
  </si>
  <si>
    <t>11 00 001 001 000 214 22-0101-0001</t>
  </si>
  <si>
    <t>11 00 001 001 000 241 22-0101-0001</t>
  </si>
  <si>
    <t>11 00 001 001 000 329 22-0101-0001</t>
  </si>
  <si>
    <t>13 00 005 000 001 331 31-0101-0004</t>
  </si>
  <si>
    <t>11 00 003 001 000 027 22-0101-0001</t>
  </si>
  <si>
    <t>11 00 003 001 000 263 22-0101-0001</t>
  </si>
  <si>
    <t>11 00 003 001 000 286 22-0101-0001</t>
  </si>
  <si>
    <t>11 00 003 001 000 141 22-0101-0001</t>
  </si>
  <si>
    <t>11 00 003 001 000 072 22-0101-0001</t>
  </si>
  <si>
    <t>11 00 003 001 000 284 21-0101-0001</t>
  </si>
  <si>
    <t>14 00 005 000 001 332 32-0101-0014</t>
  </si>
  <si>
    <t>12 00 003 000 001 331 31-0101-0004</t>
  </si>
  <si>
    <t>12 00 003 000 001 331 31-3101-0002</t>
  </si>
  <si>
    <t>13 00 008 000 001 331 32-0101-0015</t>
  </si>
  <si>
    <t>13 00 008 000 001 331 32-0101-0017</t>
  </si>
  <si>
    <t>13 00 004 000 001 331 32-0101-0017</t>
  </si>
  <si>
    <t>11 00 002 001 000 262 22-0101-0001</t>
  </si>
  <si>
    <t>12 00 005 000 001 331 32-0151-0003</t>
  </si>
  <si>
    <t>13 00 011 000 001 331 29-0101-0003</t>
  </si>
  <si>
    <t>13 00 001 000 001 167 21-0101-0001</t>
  </si>
  <si>
    <t>13 00 001 000 001 274 21-0101-0001</t>
  </si>
  <si>
    <t>15 00 002 000 001 332 31-3101-0002</t>
  </si>
  <si>
    <t>15 00 002 000 001 332 22-0101-0001</t>
  </si>
  <si>
    <t>14 00 006 000 001 332 31-0101-0004</t>
  </si>
  <si>
    <t>11 00 001 001 000 011 22-0101-0001</t>
  </si>
  <si>
    <t>11 00 001 001 000 071 22-0101-0001</t>
  </si>
  <si>
    <t>11 00 001 001 000 111 22-0101-0001</t>
  </si>
  <si>
    <t>11 00 001 001 000 274 22-0101-0001</t>
  </si>
  <si>
    <t>14 00 007 000 001 331 32-0101-0015</t>
  </si>
  <si>
    <t>13 00 005 000 001 331 31-3101-0002</t>
  </si>
  <si>
    <t>11 00 003 001 000 029 22-0101-0001</t>
  </si>
  <si>
    <t>11 00 003 001 000 243 22-0101-0001</t>
  </si>
  <si>
    <t>11 00 003 001 000 254 22-0101-0001</t>
  </si>
  <si>
    <t>11 00 003 001 000 262 22-0101-0001</t>
  </si>
  <si>
    <t>11 00 003 001 000 267 22-0101-0001</t>
  </si>
  <si>
    <t>11 00 003 001 000 299 22-0101-0001</t>
  </si>
  <si>
    <t>14 00 005 000 001 332 32-0101-0017</t>
  </si>
  <si>
    <t>14 00 005 000 001 332 32-0101-0015</t>
  </si>
  <si>
    <t>11 00 002 001 000 299 22-0101-0001</t>
  </si>
  <si>
    <t>13 00 011 000 001 331 31-3101-0002</t>
  </si>
  <si>
    <t>13 00 001 000 001 072 21-0101-0001</t>
  </si>
  <si>
    <t>13 00 001 000 001 224 21-0101-0001</t>
  </si>
  <si>
    <t>13 00 001 000 001 281 21-0101-0001</t>
  </si>
  <si>
    <t>13 00 009 000 001 331 31-0101-0004</t>
  </si>
  <si>
    <t>13 00 002 000 001 199 21-0101-0001</t>
  </si>
  <si>
    <t>11 00 001 001 000 033 22-0101-0001</t>
  </si>
  <si>
    <t>11 00 001 001 000 181 22-0101-0001</t>
  </si>
  <si>
    <t>11 00 001 001 000 283 22-0101-0001</t>
  </si>
  <si>
    <t>11 00 001 001 000 298 22-0101-0001</t>
  </si>
  <si>
    <t>11 00 003 001 000 168 22-0101-0001</t>
  </si>
  <si>
    <t>11 00 003 001 000 281 22-0101-0001</t>
  </si>
  <si>
    <t>11 00 003 001 000 291 22-0101-0001</t>
  </si>
  <si>
    <t>14 00 003 000 001 199 21-0101-0001</t>
  </si>
  <si>
    <t>11 00 002 001 000 031 22-0101-0001</t>
  </si>
  <si>
    <t>13 00 007 000 001 331 31-0101-0004</t>
  </si>
  <si>
    <t>13 00 011 000 001 331 21-0101-0001</t>
  </si>
  <si>
    <t>13 00 001 000 001 214 21-0101-0001</t>
  </si>
  <si>
    <t>13 00 001 000 001 275 21-0101-0001</t>
  </si>
  <si>
    <t>13 00 001 000 001 191 21-0101-0001</t>
  </si>
  <si>
    <t>13 00 001 000 001 223 21-0101-0001</t>
  </si>
  <si>
    <t>13 00 001 000 001 262 21-0101-0001</t>
  </si>
  <si>
    <t>13 00 001 000 001 267 21-0101-0001</t>
  </si>
  <si>
    <t>13 00 001 000 001 268 21-0101-0001</t>
  </si>
  <si>
    <t>13 00 001 000 001 286 21-0101-0001</t>
  </si>
  <si>
    <t>13 00 001 000 001 331 21-0101-0001</t>
  </si>
  <si>
    <t>13 00 009 000 001 331 32-0101-0017</t>
  </si>
  <si>
    <t>Obstáculo</t>
  </si>
  <si>
    <t>Resultados:</t>
  </si>
  <si>
    <t>Notas:</t>
  </si>
  <si>
    <t>Página 1 de 7</t>
  </si>
  <si>
    <t>Formulario No. 2</t>
  </si>
  <si>
    <t>Presupuesto por Género - Población Beneficiada/</t>
  </si>
  <si>
    <t>1</t>
  </si>
  <si>
    <t>Entidad:  SAN JACINTO , CHIQUIMULA</t>
  </si>
  <si>
    <t>3</t>
  </si>
  <si>
    <t>4</t>
  </si>
  <si>
    <t>Rango de Edad/</t>
  </si>
  <si>
    <t>Mujeres (No. de Personas) /</t>
  </si>
  <si>
    <t>Hombres (No. de Personas) /</t>
  </si>
  <si>
    <t>No. Correlativo/</t>
  </si>
  <si>
    <t>2</t>
  </si>
  <si>
    <t>Municipio</t>
  </si>
  <si>
    <t>Departamento</t>
  </si>
  <si>
    <t>0-15</t>
  </si>
  <si>
    <t>16-49</t>
  </si>
  <si>
    <t>50 y mas</t>
  </si>
  <si>
    <t>Indígenas</t>
  </si>
  <si>
    <t>No Indígenas</t>
  </si>
  <si>
    <t>CHIQUIMULA</t>
  </si>
  <si>
    <t>1/ Debe tener relación con la estructura programática y meta indicada en el formulario 1</t>
  </si>
  <si>
    <t>2/ Debe corresponder al correlativo del formulario No. 1</t>
  </si>
  <si>
    <t>3/ Marcar con x el rango de edad al que corresponde la población beneficiada</t>
  </si>
  <si>
    <t>4/ En lo posible consignar la cantidad de beneficiados según etnia</t>
  </si>
  <si>
    <t>12 00 005 000 001 331 21-0101-0001</t>
  </si>
  <si>
    <t>Página 1 de 58</t>
  </si>
  <si>
    <t>Fecha de corte: 31/12/2016</t>
  </si>
  <si>
    <t>01 00 000 007 000 435 21-0101-0001</t>
  </si>
  <si>
    <t>14 00 002 001 000 243 22-0101-0001</t>
  </si>
  <si>
    <t>Evento</t>
  </si>
  <si>
    <t>SUBSIDIO PARA EL DESARROLLO CULTURAL, EDUCACIONAL Y DEPORTIVO DEL MUNICIPIO DE SAN JACINTO, CHIQUIMULA 2016.</t>
  </si>
  <si>
    <t>14 00 002 001 000 241 22-0101-0001</t>
  </si>
  <si>
    <t>14 00 001 001 000 233 22-0101-0001</t>
  </si>
  <si>
    <t>SEGUIMIENTO DE LA PROYECCION SOCIAL PARA LA FAMILIA, MUJER, NIÑEZ, JUVENTUD Y ADULTO MAYOR DEL MUNICIPIO DE SAN JACINTO, CHIQUIMULA 2016.</t>
  </si>
  <si>
    <t>12 00 002 001 000 113 22-0101-0001</t>
  </si>
  <si>
    <t>BRINDAR LOS SERVICIOS DE SALUD Y AMBIENTE A LA POBLACION DEL MUNICIPIO</t>
  </si>
  <si>
    <t>Hectarea</t>
  </si>
  <si>
    <t>CONSERVACION AMBIENTAL Y FORESTAL DEL MUNICIPIO DE SAN JACINTO, CHIQUIMULA, 2016.</t>
  </si>
  <si>
    <t>12 00 002 001 000 072 22-0101-0001</t>
  </si>
  <si>
    <t>14 00 001 001 000 072 22-0101-0001</t>
  </si>
  <si>
    <t>14 00 001 001 000 071 22-0101-0001</t>
  </si>
  <si>
    <t>14 00 002 001 000 071 22-0101-0001</t>
  </si>
  <si>
    <t>14 00 002 001 000 051 22-0101-0001</t>
  </si>
  <si>
    <t>15 00 001 001 000 031 22-0101-0001</t>
  </si>
  <si>
    <t>GUATEMALA URBANA Y RURAL</t>
  </si>
  <si>
    <t>APOYAR A LAS ACTIVIDADES GESTION EDUCATIVA</t>
  </si>
  <si>
    <t>AMPLIACIÒN DE LA COBERTURA  DE DOCENTES PARA PODER CUBRIR PLAZAS EN CENTROS EDUCATIVOS DEL MUNICIPIO.</t>
  </si>
  <si>
    <t>12 00 002 001 000 022 22-0101-0001</t>
  </si>
  <si>
    <t>12 00 002 001 000 299 22-0101-0001</t>
  </si>
  <si>
    <t>14 00 002 001 000 291 22-0101-0001</t>
  </si>
  <si>
    <t>12 00 002 001 000 269 22-0101-0001</t>
  </si>
  <si>
    <t>15 00 001 001 000 268 22-0101-0001</t>
  </si>
  <si>
    <t>14 00 001 001 000 268 22-0101-0001</t>
  </si>
  <si>
    <t>12 00 001 001 000 253 22-0101-0001</t>
  </si>
  <si>
    <t>SEGUIMIENTO DE LAS CONDICIONES DE SALUD Y ASISTENCIA SOCIAL DEL MUNICIPIO DE SAN JACINTO, CHIQUIMULA, 2016.</t>
  </si>
  <si>
    <t>12 00 006 000 001 286 29-0101-0002</t>
  </si>
  <si>
    <t>12 00 006 000 001 031 21-0101-0001</t>
  </si>
  <si>
    <t>01 00 000 007 000 244 22-0101-0001</t>
  </si>
  <si>
    <t>14 00 002 001 000 224 22-0101-0001</t>
  </si>
  <si>
    <t>14 00 002 001 000 142 22-0101-0001</t>
  </si>
  <si>
    <t>14 00 002 001 000 122 22-0101-0001</t>
  </si>
  <si>
    <t>14 00 002 001 000 029 22-0101-0001</t>
  </si>
  <si>
    <t>12 00 001 001 000 022 22-0101-0001</t>
  </si>
  <si>
    <t>12 00 001 001 000 021 22-0101-0001</t>
  </si>
  <si>
    <t>15 00 001 001 000 332 22-0101-0001</t>
  </si>
  <si>
    <t>12 00 002 001 000 328 22-0101-0001</t>
  </si>
  <si>
    <t>14 00 002 001 000 299 22-0101-0001</t>
  </si>
  <si>
    <t>15 00 001 001 000 299 22-0101-0001</t>
  </si>
  <si>
    <t>14 00 001 001 000 299 22-0101-0001</t>
  </si>
  <si>
    <t>01 00 000 007 000 298 22-0101-0001</t>
  </si>
  <si>
    <t>15 00 001 001 000 294 22-0101-0001</t>
  </si>
  <si>
    <t>15 00 001 001 000 286 22-0101-0001</t>
  </si>
  <si>
    <t>12 00 002 001 000 268 22-0101-0001</t>
  </si>
  <si>
    <t>15 00 001 001 000 267 22-0101-0001</t>
  </si>
  <si>
    <t>01 00 000 007 000 267 22-0101-0001</t>
  </si>
  <si>
    <t>14 00 002 001 000 262 22-0101-0001</t>
  </si>
  <si>
    <t>11 00 001 001 000 269 29-0101-0002</t>
  </si>
  <si>
    <t>01 00 000 007 000 141 31-0151-0001</t>
  </si>
  <si>
    <t>01 00 000 007 000 133 31-0151-0001</t>
  </si>
  <si>
    <t>01 00 000 007 000 071 31-0151-0001</t>
  </si>
  <si>
    <t>15 00 003 000 001 332 31-3101-0002</t>
  </si>
  <si>
    <t>01 00 000 007 000 051 32-0151-0002</t>
  </si>
  <si>
    <t>12 00 000 001 000 311 21-0101-0001</t>
  </si>
  <si>
    <t>12 00 002 001 000 224 22-0101-0001</t>
  </si>
  <si>
    <t>15 00 001 001 000 223 22-0101-0001</t>
  </si>
  <si>
    <t>12 00 002 001 000 215 22-0101-0001</t>
  </si>
  <si>
    <t>14 00 001 001 000 211 22-0101-0001</t>
  </si>
  <si>
    <t>15 00 001 001 000 196 22-0101-0001</t>
  </si>
  <si>
    <t>14 00 002 001 000 121 22-0101-0001</t>
  </si>
  <si>
    <t>14 00 001 001 000 113 22-0101-0001</t>
  </si>
  <si>
    <t>12 00 001 001 000 072 22-0101-0001</t>
  </si>
  <si>
    <t>12 00 001 001 000 051 22-0101-0001</t>
  </si>
  <si>
    <t>14 00 002 001 000 031 22-0101-0001</t>
  </si>
  <si>
    <t>12 00 001 001 000 027 22-0101-0001</t>
  </si>
  <si>
    <t>14 00 001 001 000 329 22-0101-0001</t>
  </si>
  <si>
    <t>12 00 002 001 000 329 22-0101-0001</t>
  </si>
  <si>
    <t>15 00 001 001 000 281 22-0101-0001</t>
  </si>
  <si>
    <t>11 00 001 001 000 033 29-0101-0002</t>
  </si>
  <si>
    <t>12 00 006 000 001 284 29-0101-0002</t>
  </si>
  <si>
    <t>13 00 001 000 001 298 29-0101-0003</t>
  </si>
  <si>
    <t>01 00 000 007 000 072 31-0151-0001</t>
  </si>
  <si>
    <t>01 00 000 007 000 051 21-0101-0001</t>
  </si>
  <si>
    <t>01 00 000 007 000 015 21-0101-0001</t>
  </si>
  <si>
    <t>12 00 006 000 001 281 21-0101-0001</t>
  </si>
  <si>
    <t>14 00 001 001 000 241 22-0101-0001</t>
  </si>
  <si>
    <t>01 00 000 007 000 241 22-0101-0001</t>
  </si>
  <si>
    <t>14 00 002 001 000 196 22-0101-0001</t>
  </si>
  <si>
    <t>14 00 001 001 000 141 22-0101-0001</t>
  </si>
  <si>
    <t>14 00 002 001 000 141 22-0101-0001</t>
  </si>
  <si>
    <t>15 00 001 001 000 071 22-0101-0001</t>
  </si>
  <si>
    <t>12 00 002 001 000 071 22-0101-0001</t>
  </si>
  <si>
    <t>12 00 002 001 000 033 22-0101-0001</t>
  </si>
  <si>
    <t>12 00 001 001 000 031 22-0101-0001</t>
  </si>
  <si>
    <t>12 00 002 001 000 027 22-0101-0001</t>
  </si>
  <si>
    <t>14 00 002 001 000 022 22-0101-0001</t>
  </si>
  <si>
    <t>15 00 001 001 000 021 22-0101-0001</t>
  </si>
  <si>
    <t>01 00 000 007 000 291 22-0101-0001</t>
  </si>
  <si>
    <t>12 00 002 001 000 291 22-0101-0001</t>
  </si>
  <si>
    <t>15 00 001 001 000 284 22-0101-0001</t>
  </si>
  <si>
    <t>15 00 001 001 000 274 22-0101-0001</t>
  </si>
  <si>
    <t>15 00 001 001 000 262 22-0101-0001</t>
  </si>
  <si>
    <t>11 00 001 001 000 031 29-0101-0002</t>
  </si>
  <si>
    <t>01 00 000 007 000 297 31-0151-0002</t>
  </si>
  <si>
    <t>12 00 006 000 001 214 21-0101-0001</t>
  </si>
  <si>
    <t>12 00 006 000 001 275 21-0101-0001</t>
  </si>
  <si>
    <t>12 00 006 000 001 262 21-0101-0001</t>
  </si>
  <si>
    <t>01 00 000 007 000 243 22-0101-0001</t>
  </si>
  <si>
    <t>14 00 002 001 000 231 22-0101-0001</t>
  </si>
  <si>
    <t>15 00 001 001 000 224 22-0101-0001</t>
  </si>
  <si>
    <t>14 00 002 001 000 164 22-0101-0001</t>
  </si>
  <si>
    <t>14 00 001 001 000 051 22-0101-0001</t>
  </si>
  <si>
    <t>15 00 001 001 000 051 22-0101-0001</t>
  </si>
  <si>
    <t>14 00 001 001 000 027 22-0101-0001</t>
  </si>
  <si>
    <t>14 00 002 001 000 027 22-0101-0001</t>
  </si>
  <si>
    <t>15 00 001 001 000 024 22-0101-0001</t>
  </si>
  <si>
    <t>14 00 002 001 000 267 22-0101-0001</t>
  </si>
  <si>
    <t>12 00 001 001 000 262 22-0101-0001</t>
  </si>
  <si>
    <t>14 00 001 001 000 262 22-0101-0001</t>
  </si>
  <si>
    <t>15 00 001 001 000 261 22-0101-0001</t>
  </si>
  <si>
    <t>12 00 006 000 001 223 21-0101-0001</t>
  </si>
  <si>
    <t>14 00 001 001 000 244 22-0101-0001</t>
  </si>
  <si>
    <t>12 00 002 001 000 241 22-0101-0001</t>
  </si>
  <si>
    <t>14 00 002 001 000 233 22-0101-0001</t>
  </si>
  <si>
    <t>14 00 001 001 000 231 22-0101-0001</t>
  </si>
  <si>
    <t>14 00 002 001 000 187 22-0101-0001</t>
  </si>
  <si>
    <t>14 00 001 001 000 168 22-0101-0001</t>
  </si>
  <si>
    <t>12 00 002 001 000 168 22-0101-0001</t>
  </si>
  <si>
    <t>01 00 000 007 000 168 22-0101-0001</t>
  </si>
  <si>
    <t>12 00 001 001 000 165 22-0101-0001</t>
  </si>
  <si>
    <t>15 00 001 001 000 141 22-0101-0001</t>
  </si>
  <si>
    <t>12 00 001 001 000 033 22-0101-0001</t>
  </si>
  <si>
    <t>14 00 002 001 000 033 22-0101-0001</t>
  </si>
  <si>
    <t>12 00 002 001 000 031 22-0101-0001</t>
  </si>
  <si>
    <t>12 00 002 001 000 283 22-0101-0001</t>
  </si>
  <si>
    <t>14 00 001 001 000 267 22-0101-0001</t>
  </si>
  <si>
    <t>12 00 002 001 000 264 22-0101-0001</t>
  </si>
  <si>
    <t>12 00 002 001 000 262 22-0101-0001</t>
  </si>
  <si>
    <t>11 00 001 001 000 268 29-0101-0002</t>
  </si>
  <si>
    <t>15 00 003 000 001 332 31-0101-0004</t>
  </si>
  <si>
    <t>01 00 000 007 000 435 32-0151-0002</t>
  </si>
  <si>
    <t>01 00 000 007 000 322 21-0101-0001</t>
  </si>
  <si>
    <t>12 00 006 000 001 274 21-0101-0001</t>
  </si>
  <si>
    <t>14 00 001 001 000 243 22-0101-0001</t>
  </si>
  <si>
    <t>15 00 001 001 000 214 22-0101-0001</t>
  </si>
  <si>
    <t>14 00 001 001 000 196 22-0101-0001</t>
  </si>
  <si>
    <t>14 00 001 001 000 187 22-0101-0001</t>
  </si>
  <si>
    <t>01 00 000 007 000 169 22-0101-0001</t>
  </si>
  <si>
    <t>14 00 001 001 000 133 22-0101-0001</t>
  </si>
  <si>
    <t>14 00 002 001 000 072 22-0101-0001</t>
  </si>
  <si>
    <t>15 00 001 001 000 072 22-0101-0001</t>
  </si>
  <si>
    <t>12 00 001 001 000 071 22-0101-0001</t>
  </si>
  <si>
    <t>12 00 002 001 000 051 22-0101-0001</t>
  </si>
  <si>
    <t>12 00 001 001 000 024 22-0101-0001</t>
  </si>
  <si>
    <t>12 00 001 001 000 331 22-0101-0001</t>
  </si>
  <si>
    <t>12 00 001 001 000 298 22-0101-0001</t>
  </si>
  <si>
    <t>12 00 002 001 000 298 22-0101-0001</t>
  </si>
  <si>
    <t>12 00 002 001 000 286 22-0101-0001</t>
  </si>
  <si>
    <t>15 00 001 001 000 269 22-0101-0001</t>
  </si>
  <si>
    <t>12 00 002 001 000 267 22-0101-0001</t>
  </si>
  <si>
    <t>12 00 002 001 000 263 22-0101-0001</t>
  </si>
  <si>
    <t>01 00 000 007 000 262 22-0101-0001</t>
  </si>
  <si>
    <t>11 00 001 001 000 051 29-0101-0002</t>
  </si>
  <si>
    <t>12 00 006 000 001 283 29-0101-0002</t>
  </si>
  <si>
    <t>12 00 006 000 001 275 29-0101-0002</t>
  </si>
  <si>
    <t>01 00 000 007 000 211 31-0151-0001</t>
  </si>
  <si>
    <t>01 00 000 007 000 268 31-0151-0001</t>
  </si>
  <si>
    <t>01 00 000 007 000 011 21-0101-0001</t>
  </si>
  <si>
    <t>01 00 000 007 000 113 21-0101-0001</t>
  </si>
  <si>
    <t>12 00 006 000 001 051 21-0101-0001</t>
  </si>
  <si>
    <t>12 00 006 000 001 033 21-0101-0001</t>
  </si>
  <si>
    <t>01 00 000 007 000 328 21-0101-0001</t>
  </si>
  <si>
    <t>14 00 002 001 000 214 22-0101-0001</t>
  </si>
  <si>
    <t>15 00 001 001 000 033 22-0101-0001</t>
  </si>
  <si>
    <t>14 00 001 001 000 022 22-0101-0001</t>
  </si>
  <si>
    <t>15 00 003 000 001 332 22-0101-0001</t>
  </si>
  <si>
    <t>01 00 000 007 000 299 22-0101-0001</t>
  </si>
  <si>
    <t>14 00 002 001 000 297 22-0101-0001</t>
  </si>
  <si>
    <t>15 00 001 001 000 297 22-0101-0001</t>
  </si>
  <si>
    <t>14 00 001 001 000 294 22-0101-0001</t>
  </si>
  <si>
    <t>14 00 002 001 000 294 22-0101-0001</t>
  </si>
  <si>
    <t>14 00 001 001 000 291 22-0101-0001</t>
  </si>
  <si>
    <t>15 00 001 001 000 283 22-0101-0001</t>
  </si>
  <si>
    <t>14 00 002 001 000 269 22-0101-0001</t>
  </si>
  <si>
    <t>14 00 002 001 000 268 22-0101-0001</t>
  </si>
  <si>
    <t>Página 1 de 8</t>
  </si>
  <si>
    <t>.</t>
  </si>
  <si>
    <t>persona</t>
  </si>
  <si>
    <t>siN OBJETIVO OPERATIVO ASIGNADO</t>
  </si>
  <si>
    <t>KILOMETRO</t>
  </si>
  <si>
    <t>HECTAREA</t>
  </si>
  <si>
    <t>AMPLIACIÒN DE LA COBERTURA  DE DOCENTES PARA PODER CUBRIR PLAZAS EN CENTROS EDUCATIVOS DEL MUNICIPIO</t>
  </si>
  <si>
    <t>CONSERVACIÓN DE INMUEBLES Y MANEJO  DE OBRAS DEL MUNICIPIO DE SAN JACINTO  CHIQUIMULA, 2016</t>
  </si>
  <si>
    <t>13 00 001 000 001 275 21-0101-000</t>
  </si>
  <si>
    <t>11 00 001 001 000 181 22-0101-000</t>
  </si>
  <si>
    <t>SUBSIDIO PARA EL DESARROLLO CULTURAL, EDUCACIONAL Y DEPORTIVO DEL MUNICIPIO DE SAN JACINTO, CHIQUIMULA 2016</t>
  </si>
  <si>
    <t>fsdafasgsdagdfag</t>
  </si>
</sst>
</file>

<file path=xl/styles.xml><?xml version="1.0" encoding="utf-8"?>
<styleSheet xmlns="http://schemas.openxmlformats.org/spreadsheetml/2006/main">
  <numFmts count="2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Q&quot;#,##0.0"/>
    <numFmt numFmtId="181" formatCode="&quot;Q&quot;#,##0.00"/>
    <numFmt numFmtId="182" formatCode="_-[$Q-100A]* #,##0.00_-;\-[$Q-100A]* #,##0.00_-;_-[$Q-100A]* &quot;-&quot;??_-;_-@_-"/>
    <numFmt numFmtId="183" formatCode="hh\:mm\:ss\ \a\.m\./\p\.m\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0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thin"/>
    </border>
    <border>
      <left/>
      <right style="thin"/>
      <top/>
      <bottom style="thin"/>
    </border>
    <border>
      <left>
        <color indexed="63"/>
      </left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0" fontId="6" fillId="0" borderId="0" xfId="0" applyFont="1" applyAlignment="1">
      <alignment vertical="top" wrapText="1" readingOrder="1"/>
    </xf>
    <xf numFmtId="4" fontId="5" fillId="33" borderId="12" xfId="0" applyNumberFormat="1" applyFont="1" applyFill="1" applyBorder="1" applyAlignment="1">
      <alignment horizontal="right"/>
    </xf>
    <xf numFmtId="180" fontId="7" fillId="33" borderId="13" xfId="0" applyNumberFormat="1" applyFont="1" applyFill="1" applyBorder="1" applyAlignment="1">
      <alignment horizontal="center" wrapText="1"/>
    </xf>
    <xf numFmtId="180" fontId="7" fillId="33" borderId="13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wrapText="1"/>
    </xf>
    <xf numFmtId="0" fontId="6" fillId="0" borderId="0" xfId="0" applyFont="1" applyAlignment="1">
      <alignment vertical="top" wrapText="1" readingOrder="1"/>
    </xf>
    <xf numFmtId="180" fontId="7" fillId="33" borderId="14" xfId="0" applyNumberFormat="1" applyFont="1" applyFill="1" applyBorder="1" applyAlignment="1">
      <alignment horizontal="center" wrapText="1"/>
    </xf>
    <xf numFmtId="180" fontId="7" fillId="33" borderId="15" xfId="0" applyNumberFormat="1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180" fontId="7" fillId="33" borderId="11" xfId="0" applyNumberFormat="1" applyFont="1" applyFill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4" fontId="5" fillId="33" borderId="16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33" borderId="0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right"/>
    </xf>
    <xf numFmtId="1" fontId="5" fillId="33" borderId="18" xfId="0" applyNumberFormat="1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82" fontId="5" fillId="33" borderId="24" xfId="0" applyNumberFormat="1" applyFont="1" applyFill="1" applyBorder="1" applyAlignment="1">
      <alignment horizontal="center"/>
    </xf>
    <xf numFmtId="182" fontId="5" fillId="33" borderId="19" xfId="0" applyNumberFormat="1" applyFont="1" applyFill="1" applyBorder="1" applyAlignment="1">
      <alignment horizontal="center"/>
    </xf>
    <xf numFmtId="182" fontId="5" fillId="33" borderId="25" xfId="0" applyNumberFormat="1" applyFont="1" applyFill="1" applyBorder="1" applyAlignment="1">
      <alignment horizontal="center"/>
    </xf>
    <xf numFmtId="182" fontId="5" fillId="33" borderId="26" xfId="0" applyNumberFormat="1" applyFont="1" applyFill="1" applyBorder="1" applyAlignment="1">
      <alignment horizontal="center"/>
    </xf>
    <xf numFmtId="182" fontId="5" fillId="33" borderId="27" xfId="0" applyNumberFormat="1" applyFont="1" applyFill="1" applyBorder="1" applyAlignment="1">
      <alignment horizontal="right"/>
    </xf>
    <xf numFmtId="182" fontId="5" fillId="33" borderId="25" xfId="0" applyNumberFormat="1" applyFont="1" applyFill="1" applyBorder="1" applyAlignment="1">
      <alignment horizontal="right"/>
    </xf>
    <xf numFmtId="182" fontId="5" fillId="33" borderId="26" xfId="0" applyNumberFormat="1" applyFont="1" applyFill="1" applyBorder="1" applyAlignment="1">
      <alignment horizontal="right"/>
    </xf>
    <xf numFmtId="182" fontId="5" fillId="33" borderId="11" xfId="0" applyNumberFormat="1" applyFont="1" applyFill="1" applyBorder="1" applyAlignment="1">
      <alignment horizontal="right"/>
    </xf>
    <xf numFmtId="182" fontId="5" fillId="33" borderId="22" xfId="0" applyNumberFormat="1" applyFont="1" applyFill="1" applyBorder="1" applyAlignment="1">
      <alignment horizontal="right"/>
    </xf>
    <xf numFmtId="182" fontId="5" fillId="33" borderId="28" xfId="0" applyNumberFormat="1" applyFont="1" applyFill="1" applyBorder="1" applyAlignment="1">
      <alignment horizontal="right"/>
    </xf>
    <xf numFmtId="182" fontId="5" fillId="33" borderId="29" xfId="0" applyNumberFormat="1" applyFont="1" applyFill="1" applyBorder="1" applyAlignment="1">
      <alignment horizontal="right"/>
    </xf>
    <xf numFmtId="182" fontId="5" fillId="33" borderId="30" xfId="0" applyNumberFormat="1" applyFont="1" applyFill="1" applyBorder="1" applyAlignment="1">
      <alignment horizontal="right"/>
    </xf>
    <xf numFmtId="182" fontId="5" fillId="33" borderId="31" xfId="0" applyNumberFormat="1" applyFont="1" applyFill="1" applyBorder="1" applyAlignment="1">
      <alignment horizontal="right"/>
    </xf>
    <xf numFmtId="182" fontId="5" fillId="33" borderId="32" xfId="0" applyNumberFormat="1" applyFont="1" applyFill="1" applyBorder="1" applyAlignment="1">
      <alignment horizontal="right"/>
    </xf>
    <xf numFmtId="182" fontId="5" fillId="33" borderId="30" xfId="0" applyNumberFormat="1" applyFont="1" applyFill="1" applyBorder="1" applyAlignment="1">
      <alignment horizontal="center" wrapText="1"/>
    </xf>
    <xf numFmtId="182" fontId="3" fillId="33" borderId="0" xfId="0" applyNumberFormat="1" applyFont="1" applyFill="1" applyAlignment="1">
      <alignment/>
    </xf>
    <xf numFmtId="182" fontId="5" fillId="33" borderId="18" xfId="51" applyNumberFormat="1" applyFont="1" applyFill="1" applyBorder="1" applyAlignment="1">
      <alignment horizontal="center"/>
    </xf>
    <xf numFmtId="182" fontId="9" fillId="33" borderId="11" xfId="0" applyNumberFormat="1" applyFont="1" applyFill="1" applyBorder="1" applyAlignment="1">
      <alignment horizontal="left" vertical="center" wrapText="1"/>
    </xf>
    <xf numFmtId="4" fontId="7" fillId="33" borderId="26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" fontId="6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left" vertical="top" wrapText="1" readingOrder="1"/>
    </xf>
    <xf numFmtId="4" fontId="7" fillId="33" borderId="26" xfId="0" applyNumberFormat="1" applyFont="1" applyFill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3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4" fontId="7" fillId="33" borderId="3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182" fontId="7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33" borderId="31" xfId="0" applyFont="1" applyFill="1" applyBorder="1" applyAlignment="1">
      <alignment horizontal="right"/>
    </xf>
    <xf numFmtId="1" fontId="6" fillId="0" borderId="0" xfId="0" applyNumberFormat="1" applyFont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 vertical="top"/>
    </xf>
    <xf numFmtId="0" fontId="17" fillId="0" borderId="0" xfId="0" applyFont="1" applyAlignment="1">
      <alignment horizontal="left" vertical="top" wrapText="1" readingOrder="1"/>
    </xf>
    <xf numFmtId="4" fontId="7" fillId="33" borderId="11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18" fillId="33" borderId="11" xfId="0" applyFont="1" applyFill="1" applyBorder="1" applyAlignment="1">
      <alignment/>
    </xf>
    <xf numFmtId="0" fontId="19" fillId="33" borderId="23" xfId="0" applyFont="1" applyFill="1" applyBorder="1" applyAlignment="1">
      <alignment horizontal="right"/>
    </xf>
    <xf numFmtId="0" fontId="19" fillId="33" borderId="17" xfId="0" applyFont="1" applyFill="1" applyBorder="1" applyAlignment="1">
      <alignment horizontal="center"/>
    </xf>
    <xf numFmtId="1" fontId="19" fillId="33" borderId="18" xfId="0" applyNumberFormat="1" applyFont="1" applyFill="1" applyBorder="1" applyAlignment="1">
      <alignment horizontal="right"/>
    </xf>
    <xf numFmtId="1" fontId="19" fillId="33" borderId="18" xfId="0" applyNumberFormat="1" applyFont="1" applyFill="1" applyBorder="1" applyAlignment="1">
      <alignment horizontal="center"/>
    </xf>
    <xf numFmtId="1" fontId="19" fillId="33" borderId="16" xfId="0" applyNumberFormat="1" applyFont="1" applyFill="1" applyBorder="1" applyAlignment="1">
      <alignment horizontal="center"/>
    </xf>
    <xf numFmtId="1" fontId="19" fillId="33" borderId="19" xfId="0" applyNumberFormat="1" applyFont="1" applyFill="1" applyBorder="1" applyAlignment="1">
      <alignment horizontal="center"/>
    </xf>
    <xf numFmtId="182" fontId="19" fillId="33" borderId="30" xfId="0" applyNumberFormat="1" applyFont="1" applyFill="1" applyBorder="1" applyAlignment="1">
      <alignment horizontal="right"/>
    </xf>
    <xf numFmtId="182" fontId="19" fillId="33" borderId="31" xfId="0" applyNumberFormat="1" applyFont="1" applyFill="1" applyBorder="1" applyAlignment="1">
      <alignment horizontal="right"/>
    </xf>
    <xf numFmtId="182" fontId="19" fillId="33" borderId="32" xfId="0" applyNumberFormat="1" applyFont="1" applyFill="1" applyBorder="1" applyAlignment="1">
      <alignment horizontal="right"/>
    </xf>
    <xf numFmtId="180" fontId="19" fillId="33" borderId="14" xfId="0" applyNumberFormat="1" applyFont="1" applyFill="1" applyBorder="1" applyAlignment="1">
      <alignment horizontal="center" wrapText="1"/>
    </xf>
    <xf numFmtId="4" fontId="19" fillId="33" borderId="31" xfId="0" applyNumberFormat="1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right" wrapText="1"/>
    </xf>
    <xf numFmtId="0" fontId="20" fillId="0" borderId="11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180" fontId="19" fillId="33" borderId="15" xfId="0" applyNumberFormat="1" applyFont="1" applyFill="1" applyBorder="1" applyAlignment="1">
      <alignment horizontal="center" wrapText="1"/>
    </xf>
    <xf numFmtId="4" fontId="19" fillId="33" borderId="3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right"/>
    </xf>
    <xf numFmtId="182" fontId="19" fillId="33" borderId="11" xfId="0" applyNumberFormat="1" applyFont="1" applyFill="1" applyBorder="1" applyAlignment="1">
      <alignment horizontal="right"/>
    </xf>
    <xf numFmtId="180" fontId="19" fillId="33" borderId="11" xfId="0" applyNumberFormat="1" applyFont="1" applyFill="1" applyBorder="1" applyAlignment="1">
      <alignment horizont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33" xfId="0" applyFont="1" applyFill="1" applyBorder="1" applyAlignment="1">
      <alignment horizontal="right"/>
    </xf>
    <xf numFmtId="0" fontId="58" fillId="0" borderId="0" xfId="0" applyFont="1" applyAlignment="1">
      <alignment wrapText="1"/>
    </xf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left" vertical="top" wrapText="1"/>
    </xf>
    <xf numFmtId="14" fontId="11" fillId="0" borderId="0" xfId="0" applyNumberFormat="1" applyFont="1" applyAlignment="1">
      <alignment horizontal="left" vertical="top" wrapText="1"/>
    </xf>
    <xf numFmtId="183" fontId="11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14" fillId="0" borderId="0" xfId="0" applyFont="1" applyAlignment="1">
      <alignment horizontal="center" vertical="top" wrapText="1" readingOrder="1"/>
    </xf>
    <xf numFmtId="3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 readingOrder="1"/>
    </xf>
    <xf numFmtId="4" fontId="6" fillId="34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6" fillId="34" borderId="0" xfId="0" applyFont="1" applyFill="1" applyAlignment="1">
      <alignment horizontal="left" vertical="top" wrapText="1"/>
    </xf>
    <xf numFmtId="0" fontId="6" fillId="34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  <xf numFmtId="14" fontId="12" fillId="0" borderId="0" xfId="0" applyNumberFormat="1" applyFont="1" applyAlignment="1">
      <alignment horizontal="left" vertical="top" wrapText="1"/>
    </xf>
    <xf numFmtId="3" fontId="14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center" vertical="top" wrapText="1" readingOrder="1"/>
    </xf>
    <xf numFmtId="3" fontId="14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 readingOrder="1"/>
    </xf>
    <xf numFmtId="0" fontId="12" fillId="0" borderId="0" xfId="0" applyFont="1" applyAlignment="1">
      <alignment horizontal="left" vertical="top" wrapText="1" readingOrder="1"/>
    </xf>
    <xf numFmtId="14" fontId="12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horizontal="left" vertical="top" wrapText="1" readingOrder="1"/>
    </xf>
    <xf numFmtId="183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4" fontId="11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5"/>
  <sheetViews>
    <sheetView showGridLines="0" showZeros="0" tabSelected="1" view="pageLayout" zoomScale="70" zoomScaleSheetLayoutView="100" zoomScalePageLayoutView="70" workbookViewId="0" topLeftCell="A1">
      <selection activeCell="V141" sqref="V141"/>
    </sheetView>
  </sheetViews>
  <sheetFormatPr defaultColWidth="11.421875" defaultRowHeight="15"/>
  <cols>
    <col min="1" max="1" width="37.7109375" style="4" customWidth="1"/>
    <col min="2" max="2" width="10.140625" style="4" bestFit="1" customWidth="1"/>
    <col min="3" max="3" width="7.00390625" style="4" customWidth="1"/>
    <col min="4" max="4" width="13.7109375" style="4" customWidth="1"/>
    <col min="5" max="5" width="7.140625" style="4" customWidth="1"/>
    <col min="6" max="6" width="7.00390625" style="4" customWidth="1"/>
    <col min="7" max="7" width="9.57421875" style="4" customWidth="1"/>
    <col min="8" max="9" width="8.7109375" style="4" customWidth="1"/>
    <col min="10" max="10" width="7.7109375" style="4" customWidth="1"/>
    <col min="11" max="11" width="14.57421875" style="4" customWidth="1"/>
    <col min="12" max="12" width="13.8515625" style="4" customWidth="1"/>
    <col min="13" max="13" width="4.57421875" style="4" customWidth="1"/>
    <col min="14" max="14" width="4.7109375" style="4" customWidth="1"/>
    <col min="15" max="15" width="4.421875" style="4" customWidth="1"/>
    <col min="16" max="16" width="15.00390625" style="50" customWidth="1"/>
    <col min="17" max="17" width="14.140625" style="50" customWidth="1"/>
    <col min="18" max="18" width="13.57421875" style="50" customWidth="1"/>
    <col min="19" max="19" width="11.8515625" style="63" customWidth="1"/>
    <col min="20" max="20" width="11.421875" style="4" customWidth="1"/>
    <col min="21" max="21" width="16.7109375" style="4" customWidth="1"/>
    <col min="22" max="22" width="21.28125" style="4" customWidth="1"/>
    <col min="23" max="16384" width="11.421875" style="4" customWidth="1"/>
  </cols>
  <sheetData>
    <row r="1" spans="1:4" ht="15">
      <c r="A1" s="33" t="s">
        <v>6</v>
      </c>
      <c r="B1" s="33" t="s">
        <v>7</v>
      </c>
      <c r="C1" s="3" t="s">
        <v>0</v>
      </c>
      <c r="D1" s="3"/>
    </row>
    <row r="2" spans="1:4" ht="15">
      <c r="A2" s="33"/>
      <c r="B2" s="33"/>
      <c r="C2" s="3" t="s">
        <v>1</v>
      </c>
      <c r="D2" s="3"/>
    </row>
    <row r="3" spans="1:4" ht="15.75" thickBot="1">
      <c r="A3" s="33"/>
      <c r="B3" s="33"/>
      <c r="C3" s="3"/>
      <c r="D3" s="3"/>
    </row>
    <row r="4" spans="1:29" s="23" customFormat="1" ht="113.25" customHeight="1" thickBot="1">
      <c r="A4" s="34" t="s">
        <v>151</v>
      </c>
      <c r="B4" s="74">
        <v>8813</v>
      </c>
      <c r="C4" s="29">
        <v>171</v>
      </c>
      <c r="D4" s="24" t="s">
        <v>5</v>
      </c>
      <c r="E4" s="25" t="str">
        <f>MID(A4,1,2)</f>
        <v>13</v>
      </c>
      <c r="F4" s="25" t="str">
        <f>MID(A4,4,2)</f>
        <v>00</v>
      </c>
      <c r="G4" s="25" t="str">
        <f>MID(A4,7,3)</f>
        <v>003</v>
      </c>
      <c r="H4" s="25" t="str">
        <f>MID(A4,11,3)</f>
        <v>000</v>
      </c>
      <c r="I4" s="25" t="str">
        <f>MID(A4,15,3)</f>
        <v>001</v>
      </c>
      <c r="J4" s="25">
        <v>2010</v>
      </c>
      <c r="K4" s="25" t="str">
        <f>MID(A4,19,3)</f>
        <v>331</v>
      </c>
      <c r="L4" s="25" t="str">
        <f>MID(A4,23,13)</f>
        <v>21-0101-0001</v>
      </c>
      <c r="M4" s="26" t="str">
        <f>MID(B4,1,2)</f>
        <v>88</v>
      </c>
      <c r="N4" s="27" t="str">
        <f>MID(B4,3,1)</f>
        <v>1</v>
      </c>
      <c r="O4" s="28" t="str">
        <f aca="true" t="shared" si="0" ref="O4:O34">MID(B4,4,1)</f>
        <v>3</v>
      </c>
      <c r="P4" s="51">
        <v>1790000</v>
      </c>
      <c r="Q4" s="35">
        <v>1423879.91</v>
      </c>
      <c r="R4" s="36">
        <v>0</v>
      </c>
      <c r="S4" s="52" t="s">
        <v>52</v>
      </c>
      <c r="T4" s="64" t="s">
        <v>53</v>
      </c>
      <c r="U4" s="20" t="s">
        <v>77</v>
      </c>
      <c r="V4" s="21" t="s">
        <v>78</v>
      </c>
      <c r="W4" s="22"/>
      <c r="X4" s="22"/>
      <c r="Y4" s="22"/>
      <c r="Z4" s="22"/>
      <c r="AA4" s="22"/>
      <c r="AB4" s="22"/>
      <c r="AC4" s="22"/>
    </row>
    <row r="5" spans="1:29" s="2" customFormat="1" ht="114" customHeight="1" thickBot="1">
      <c r="A5" s="16" t="s">
        <v>347</v>
      </c>
      <c r="B5" s="16">
        <v>8823</v>
      </c>
      <c r="C5" s="30">
        <v>172</v>
      </c>
      <c r="D5" s="24" t="s">
        <v>5</v>
      </c>
      <c r="E5" s="25" t="str">
        <f aca="true" t="shared" si="1" ref="E5:E53">MID(A5,1,2)</f>
        <v>12</v>
      </c>
      <c r="F5" s="25" t="str">
        <f aca="true" t="shared" si="2" ref="F5:F53">MID(A5,4,2)</f>
        <v>00</v>
      </c>
      <c r="G5" s="25" t="str">
        <f aca="true" t="shared" si="3" ref="G5:G53">MID(A5,7,3)</f>
        <v>006</v>
      </c>
      <c r="H5" s="25" t="str">
        <f aca="true" t="shared" si="4" ref="H5:H53">MID(A5,11,3)</f>
        <v>000</v>
      </c>
      <c r="I5" s="25" t="str">
        <f aca="true" t="shared" si="5" ref="I5:I53">MID(A5,15,3)</f>
        <v>001</v>
      </c>
      <c r="J5" s="25">
        <v>2010</v>
      </c>
      <c r="K5" s="25" t="str">
        <f aca="true" t="shared" si="6" ref="K5:K53">MID(A5,19,3)</f>
        <v>275</v>
      </c>
      <c r="L5" s="25" t="str">
        <f aca="true" t="shared" si="7" ref="L5:L53">MID(A5,23,13)</f>
        <v>21-0101-0001</v>
      </c>
      <c r="M5" s="26" t="str">
        <f aca="true" t="shared" si="8" ref="M5:M53">MID(B5,1,2)</f>
        <v>88</v>
      </c>
      <c r="N5" s="27" t="str">
        <f aca="true" t="shared" si="9" ref="N5:N53">MID(B5,3,1)</f>
        <v>2</v>
      </c>
      <c r="O5" s="28" t="str">
        <f t="shared" si="0"/>
        <v>3</v>
      </c>
      <c r="P5" s="37">
        <v>0</v>
      </c>
      <c r="Q5" s="38">
        <v>6814.99</v>
      </c>
      <c r="R5" s="39">
        <v>4500</v>
      </c>
      <c r="S5" s="52" t="s">
        <v>44</v>
      </c>
      <c r="T5" s="64" t="s">
        <v>45</v>
      </c>
      <c r="U5" s="69" t="s">
        <v>46</v>
      </c>
      <c r="V5" s="18" t="s">
        <v>47</v>
      </c>
      <c r="W5" s="7"/>
      <c r="X5" s="7"/>
      <c r="Y5" s="7"/>
      <c r="Z5" s="7"/>
      <c r="AA5" s="7"/>
      <c r="AB5" s="7"/>
      <c r="AC5" s="7"/>
    </row>
    <row r="6" spans="1:29" s="2" customFormat="1" ht="108.75" customHeight="1" thickBot="1">
      <c r="A6" s="16" t="s">
        <v>51</v>
      </c>
      <c r="B6" s="16">
        <v>8823</v>
      </c>
      <c r="C6" s="30">
        <v>173</v>
      </c>
      <c r="D6" s="24" t="s">
        <v>5</v>
      </c>
      <c r="E6" s="25" t="str">
        <f t="shared" si="1"/>
        <v>13</v>
      </c>
      <c r="F6" s="25" t="str">
        <f t="shared" si="2"/>
        <v>00</v>
      </c>
      <c r="G6" s="25" t="str">
        <f t="shared" si="3"/>
        <v>001</v>
      </c>
      <c r="H6" s="25" t="str">
        <f t="shared" si="4"/>
        <v>000</v>
      </c>
      <c r="I6" s="25" t="str">
        <f t="shared" si="5"/>
        <v>001</v>
      </c>
      <c r="J6" s="25">
        <v>2010</v>
      </c>
      <c r="K6" s="25" t="str">
        <f t="shared" si="6"/>
        <v>283</v>
      </c>
      <c r="L6" s="25" t="str">
        <f t="shared" si="7"/>
        <v>21-0101-0001</v>
      </c>
      <c r="M6" s="26" t="str">
        <f t="shared" si="8"/>
        <v>88</v>
      </c>
      <c r="N6" s="27" t="str">
        <f t="shared" si="9"/>
        <v>2</v>
      </c>
      <c r="O6" s="28" t="str">
        <f t="shared" si="0"/>
        <v>3</v>
      </c>
      <c r="P6" s="40">
        <v>0</v>
      </c>
      <c r="Q6" s="38">
        <v>1009.48</v>
      </c>
      <c r="R6" s="39">
        <v>800</v>
      </c>
      <c r="S6" s="9" t="s">
        <v>44</v>
      </c>
      <c r="T6" s="58" t="s">
        <v>45</v>
      </c>
      <c r="U6" s="5" t="s">
        <v>46</v>
      </c>
      <c r="V6" s="18" t="s">
        <v>47</v>
      </c>
      <c r="W6" s="7"/>
      <c r="X6" s="7"/>
      <c r="Y6" s="7"/>
      <c r="Z6" s="7"/>
      <c r="AA6" s="7"/>
      <c r="AB6" s="7"/>
      <c r="AC6" s="7"/>
    </row>
    <row r="7" spans="1:22" s="2" customFormat="1" ht="91.5" customHeight="1" thickBot="1">
      <c r="A7" s="16" t="s">
        <v>349</v>
      </c>
      <c r="B7" s="16">
        <v>8852</v>
      </c>
      <c r="C7" s="30">
        <v>174</v>
      </c>
      <c r="D7" s="24" t="s">
        <v>5</v>
      </c>
      <c r="E7" s="25" t="str">
        <f t="shared" si="1"/>
        <v>01</v>
      </c>
      <c r="F7" s="25" t="str">
        <f t="shared" si="2"/>
        <v>00</v>
      </c>
      <c r="G7" s="25" t="str">
        <f t="shared" si="3"/>
        <v>000</v>
      </c>
      <c r="H7" s="25" t="str">
        <f t="shared" si="4"/>
        <v>007</v>
      </c>
      <c r="I7" s="25" t="str">
        <f t="shared" si="5"/>
        <v>000</v>
      </c>
      <c r="J7" s="25">
        <v>2010</v>
      </c>
      <c r="K7" s="25" t="str">
        <f t="shared" si="6"/>
        <v>243</v>
      </c>
      <c r="L7" s="25" t="str">
        <f t="shared" si="7"/>
        <v>22-0101-0001</v>
      </c>
      <c r="M7" s="26" t="str">
        <f t="shared" si="8"/>
        <v>88</v>
      </c>
      <c r="N7" s="27" t="str">
        <f t="shared" si="9"/>
        <v>5</v>
      </c>
      <c r="O7" s="28" t="str">
        <f t="shared" si="0"/>
        <v>2</v>
      </c>
      <c r="P7" s="37">
        <v>100</v>
      </c>
      <c r="Q7" s="38">
        <v>100</v>
      </c>
      <c r="R7" s="39">
        <v>0</v>
      </c>
      <c r="S7" s="9" t="s">
        <v>44</v>
      </c>
      <c r="T7" s="53" t="s">
        <v>45</v>
      </c>
      <c r="U7" s="54" t="s">
        <v>46</v>
      </c>
      <c r="V7" s="18" t="s">
        <v>47</v>
      </c>
    </row>
    <row r="8" spans="1:22" s="2" customFormat="1" ht="69.75" customHeight="1" thickBot="1">
      <c r="A8" s="16" t="s">
        <v>350</v>
      </c>
      <c r="B8" s="16">
        <v>8852</v>
      </c>
      <c r="C8" s="30">
        <v>175</v>
      </c>
      <c r="D8" s="24" t="s">
        <v>5</v>
      </c>
      <c r="E8" s="25" t="str">
        <f t="shared" si="1"/>
        <v>14</v>
      </c>
      <c r="F8" s="25" t="str">
        <f t="shared" si="2"/>
        <v>00</v>
      </c>
      <c r="G8" s="25" t="str">
        <f t="shared" si="3"/>
        <v>002</v>
      </c>
      <c r="H8" s="25" t="str">
        <f t="shared" si="4"/>
        <v>001</v>
      </c>
      <c r="I8" s="25" t="str">
        <f t="shared" si="5"/>
        <v>000</v>
      </c>
      <c r="J8" s="25">
        <v>2010</v>
      </c>
      <c r="K8" s="25" t="str">
        <f t="shared" si="6"/>
        <v>231</v>
      </c>
      <c r="L8" s="25" t="str">
        <f t="shared" si="7"/>
        <v>22-0101-0001</v>
      </c>
      <c r="M8" s="26" t="str">
        <f t="shared" si="8"/>
        <v>88</v>
      </c>
      <c r="N8" s="27" t="str">
        <f t="shared" si="9"/>
        <v>5</v>
      </c>
      <c r="O8" s="28" t="str">
        <f t="shared" si="0"/>
        <v>2</v>
      </c>
      <c r="P8" s="40">
        <v>3000</v>
      </c>
      <c r="Q8" s="41">
        <v>3000</v>
      </c>
      <c r="R8" s="39">
        <v>180</v>
      </c>
      <c r="S8" s="10" t="s">
        <v>37</v>
      </c>
      <c r="T8" s="58" t="s">
        <v>40</v>
      </c>
      <c r="U8" s="5" t="s">
        <v>252</v>
      </c>
      <c r="V8" s="18" t="s">
        <v>253</v>
      </c>
    </row>
    <row r="9" spans="1:29" s="2" customFormat="1" ht="69.75" customHeight="1" thickBot="1">
      <c r="A9" s="16" t="s">
        <v>351</v>
      </c>
      <c r="B9" s="56">
        <v>8863</v>
      </c>
      <c r="C9" s="30">
        <v>176</v>
      </c>
      <c r="D9" s="24" t="s">
        <v>5</v>
      </c>
      <c r="E9" s="25" t="str">
        <f>MID(A9,1,2)</f>
        <v>15</v>
      </c>
      <c r="F9" s="25" t="str">
        <f>MID(A9,4,2)</f>
        <v>00</v>
      </c>
      <c r="G9" s="25" t="str">
        <f>MID(A9,7,3)</f>
        <v>001</v>
      </c>
      <c r="H9" s="25" t="str">
        <f>MID(A9,11,3)</f>
        <v>001</v>
      </c>
      <c r="I9" s="25" t="str">
        <f>MID(A9,15,3)</f>
        <v>000</v>
      </c>
      <c r="J9" s="25">
        <v>2010</v>
      </c>
      <c r="K9" s="25" t="str">
        <f>MID(A9,19,3)</f>
        <v>224</v>
      </c>
      <c r="L9" s="25" t="str">
        <f>MID(A9,23,13)</f>
        <v>22-0101-0001</v>
      </c>
      <c r="M9" s="26" t="str">
        <f>MID(B9,1,2)</f>
        <v>88</v>
      </c>
      <c r="N9" s="27" t="str">
        <f>MID(B9,3,1)</f>
        <v>6</v>
      </c>
      <c r="O9" s="28" t="str">
        <f t="shared" si="0"/>
        <v>3</v>
      </c>
      <c r="P9" s="40">
        <v>35</v>
      </c>
      <c r="Q9" s="41">
        <v>35</v>
      </c>
      <c r="R9" s="39">
        <v>0</v>
      </c>
      <c r="S9" s="10" t="s">
        <v>267</v>
      </c>
      <c r="T9" s="10" t="s">
        <v>268</v>
      </c>
      <c r="U9" s="5" t="s">
        <v>38</v>
      </c>
      <c r="V9" s="18" t="s">
        <v>269</v>
      </c>
      <c r="W9" s="11"/>
      <c r="X9" s="11"/>
      <c r="Y9" s="11"/>
      <c r="Z9" s="11"/>
      <c r="AA9" s="11"/>
      <c r="AB9" s="11"/>
      <c r="AC9" s="11"/>
    </row>
    <row r="10" spans="1:29" s="2" customFormat="1" ht="69.75" customHeight="1" thickBot="1">
      <c r="A10" s="16">
        <f>+F139+A10:N11+A10:L11+A10:P11+F139+A10:N+A10:G34</f>
        <v>0</v>
      </c>
      <c r="B10" s="16">
        <v>8853</v>
      </c>
      <c r="C10" s="30">
        <v>177</v>
      </c>
      <c r="D10" s="24" t="s">
        <v>5</v>
      </c>
      <c r="E10" s="25" t="str">
        <f t="shared" si="1"/>
        <v>11</v>
      </c>
      <c r="F10" s="25" t="str">
        <f t="shared" si="2"/>
        <v>00</v>
      </c>
      <c r="G10" s="25" t="str">
        <f t="shared" si="3"/>
        <v>001</v>
      </c>
      <c r="H10" s="25" t="str">
        <f t="shared" si="4"/>
        <v>001</v>
      </c>
      <c r="I10" s="25" t="str">
        <f t="shared" si="5"/>
        <v>000</v>
      </c>
      <c r="J10" s="25">
        <v>2010</v>
      </c>
      <c r="K10" s="25" t="str">
        <f t="shared" si="6"/>
        <v>223</v>
      </c>
      <c r="L10" s="25" t="str">
        <f t="shared" si="7"/>
        <v>22-0101-0001</v>
      </c>
      <c r="M10" s="26" t="str">
        <f t="shared" si="8"/>
        <v>88</v>
      </c>
      <c r="N10" s="27" t="str">
        <f t="shared" si="9"/>
        <v>5</v>
      </c>
      <c r="O10" s="28" t="str">
        <f t="shared" si="0"/>
        <v>3</v>
      </c>
      <c r="P10" s="40">
        <v>7675</v>
      </c>
      <c r="Q10" s="41">
        <v>7675</v>
      </c>
      <c r="R10" s="39">
        <v>0</v>
      </c>
      <c r="S10" s="9" t="s">
        <v>37</v>
      </c>
      <c r="T10" s="58" t="s">
        <v>2</v>
      </c>
      <c r="U10" s="5" t="s">
        <v>38</v>
      </c>
      <c r="V10" s="18" t="s">
        <v>4</v>
      </c>
      <c r="W10" s="11"/>
      <c r="X10" s="11"/>
      <c r="Y10" s="11"/>
      <c r="Z10" s="11"/>
      <c r="AA10" s="11"/>
      <c r="AB10" s="11"/>
      <c r="AC10" s="11"/>
    </row>
    <row r="11" spans="1:29" s="2" customFormat="1" ht="69.75" customHeight="1" thickBot="1">
      <c r="A11" s="16" t="s">
        <v>147</v>
      </c>
      <c r="B11" s="16">
        <v>8853</v>
      </c>
      <c r="C11" s="31">
        <v>178</v>
      </c>
      <c r="D11" s="24" t="s">
        <v>5</v>
      </c>
      <c r="E11" s="25" t="str">
        <f t="shared" si="1"/>
        <v>11</v>
      </c>
      <c r="F11" s="25" t="str">
        <f t="shared" si="2"/>
        <v>00</v>
      </c>
      <c r="G11" s="25" t="str">
        <f t="shared" si="3"/>
        <v>002</v>
      </c>
      <c r="H11" s="25" t="str">
        <f t="shared" si="4"/>
        <v>001</v>
      </c>
      <c r="I11" s="25" t="str">
        <f t="shared" si="5"/>
        <v>000</v>
      </c>
      <c r="J11" s="25">
        <v>2010</v>
      </c>
      <c r="K11" s="25" t="str">
        <f t="shared" si="6"/>
        <v>181</v>
      </c>
      <c r="L11" s="25" t="str">
        <f t="shared" si="7"/>
        <v>22-0101-0001</v>
      </c>
      <c r="M11" s="26" t="str">
        <f t="shared" si="8"/>
        <v>88</v>
      </c>
      <c r="N11" s="27" t="str">
        <f t="shared" si="9"/>
        <v>5</v>
      </c>
      <c r="O11" s="28" t="str">
        <f t="shared" si="0"/>
        <v>3</v>
      </c>
      <c r="P11" s="42">
        <v>16000</v>
      </c>
      <c r="Q11" s="42">
        <v>16000</v>
      </c>
      <c r="R11" s="42">
        <v>0</v>
      </c>
      <c r="S11" s="17" t="s">
        <v>37</v>
      </c>
      <c r="T11" s="59" t="s">
        <v>2</v>
      </c>
      <c r="U11" s="6" t="s">
        <v>38</v>
      </c>
      <c r="V11" s="18" t="s">
        <v>3</v>
      </c>
      <c r="W11" s="11"/>
      <c r="X11" s="11"/>
      <c r="Y11" s="11"/>
      <c r="Z11" s="11"/>
      <c r="AA11" s="11"/>
      <c r="AB11" s="11"/>
      <c r="AC11" s="11"/>
    </row>
    <row r="12" spans="1:29" s="2" customFormat="1" ht="69.75" customHeight="1" thickBot="1">
      <c r="A12" s="16" t="s">
        <v>141</v>
      </c>
      <c r="B12" s="16">
        <v>8863</v>
      </c>
      <c r="C12" s="30">
        <v>179</v>
      </c>
      <c r="D12" s="24" t="s">
        <v>5</v>
      </c>
      <c r="E12" s="25" t="str">
        <f t="shared" si="1"/>
        <v>11</v>
      </c>
      <c r="F12" s="25" t="str">
        <f t="shared" si="2"/>
        <v>00</v>
      </c>
      <c r="G12" s="25" t="str">
        <f t="shared" si="3"/>
        <v>003</v>
      </c>
      <c r="H12" s="25" t="str">
        <f t="shared" si="4"/>
        <v>001</v>
      </c>
      <c r="I12" s="25" t="str">
        <f t="shared" si="5"/>
        <v>000</v>
      </c>
      <c r="J12" s="25">
        <v>2010</v>
      </c>
      <c r="K12" s="25" t="str">
        <f t="shared" si="6"/>
        <v>181</v>
      </c>
      <c r="L12" s="25" t="str">
        <f t="shared" si="7"/>
        <v>22-0101-0001</v>
      </c>
      <c r="M12" s="26" t="str">
        <f t="shared" si="8"/>
        <v>88</v>
      </c>
      <c r="N12" s="27" t="str">
        <f t="shared" si="9"/>
        <v>6</v>
      </c>
      <c r="O12" s="28" t="str">
        <f t="shared" si="0"/>
        <v>3</v>
      </c>
      <c r="P12" s="43">
        <v>10000</v>
      </c>
      <c r="Q12" s="44">
        <v>21000</v>
      </c>
      <c r="R12" s="45">
        <v>21000</v>
      </c>
      <c r="S12" s="18" t="s">
        <v>37</v>
      </c>
      <c r="T12" s="59" t="s">
        <v>2</v>
      </c>
      <c r="U12" s="6" t="s">
        <v>38</v>
      </c>
      <c r="V12" s="18" t="s">
        <v>11</v>
      </c>
      <c r="W12" s="11"/>
      <c r="X12" s="11"/>
      <c r="Y12" s="11"/>
      <c r="Z12" s="11"/>
      <c r="AA12" s="11"/>
      <c r="AB12" s="11"/>
      <c r="AC12" s="11"/>
    </row>
    <row r="13" spans="1:29" s="2" customFormat="1" ht="69.75" customHeight="1" thickBot="1">
      <c r="A13" s="16" t="s">
        <v>352</v>
      </c>
      <c r="B13" s="16">
        <v>8852</v>
      </c>
      <c r="C13" s="32">
        <v>180</v>
      </c>
      <c r="D13" s="24" t="s">
        <v>5</v>
      </c>
      <c r="E13" s="25" t="str">
        <f t="shared" si="1"/>
        <v>14</v>
      </c>
      <c r="F13" s="25" t="str">
        <f t="shared" si="2"/>
        <v>00</v>
      </c>
      <c r="G13" s="25" t="str">
        <f t="shared" si="3"/>
        <v>002</v>
      </c>
      <c r="H13" s="25" t="str">
        <f t="shared" si="4"/>
        <v>001</v>
      </c>
      <c r="I13" s="25" t="str">
        <f t="shared" si="5"/>
        <v>000</v>
      </c>
      <c r="J13" s="25">
        <v>2010</v>
      </c>
      <c r="K13" s="25" t="str">
        <f t="shared" si="6"/>
        <v>164</v>
      </c>
      <c r="L13" s="25" t="str">
        <f t="shared" si="7"/>
        <v>22-0101-0001</v>
      </c>
      <c r="M13" s="26" t="str">
        <f t="shared" si="8"/>
        <v>88</v>
      </c>
      <c r="N13" s="27" t="str">
        <f t="shared" si="9"/>
        <v>5</v>
      </c>
      <c r="O13" s="28" t="str">
        <f t="shared" si="0"/>
        <v>2</v>
      </c>
      <c r="P13" s="46">
        <v>6000</v>
      </c>
      <c r="Q13" s="46">
        <v>6000</v>
      </c>
      <c r="R13" s="48">
        <v>0</v>
      </c>
      <c r="S13" s="13" t="s">
        <v>37</v>
      </c>
      <c r="T13" s="62" t="s">
        <v>40</v>
      </c>
      <c r="U13" s="8" t="s">
        <v>252</v>
      </c>
      <c r="V13" s="19" t="s">
        <v>253</v>
      </c>
      <c r="W13" s="12"/>
      <c r="X13" s="12"/>
      <c r="Y13" s="12"/>
      <c r="Z13" s="12"/>
      <c r="AA13" s="12"/>
      <c r="AB13" s="12"/>
      <c r="AC13" s="12"/>
    </row>
    <row r="14" spans="1:29" s="2" customFormat="1" ht="69.75" customHeight="1" thickBot="1">
      <c r="A14" s="16" t="s">
        <v>133</v>
      </c>
      <c r="B14" s="16">
        <v>8853</v>
      </c>
      <c r="C14" s="32">
        <v>181</v>
      </c>
      <c r="D14" s="24" t="s">
        <v>5</v>
      </c>
      <c r="E14" s="25">
        <v>15</v>
      </c>
      <c r="F14" s="25" t="str">
        <f t="shared" si="2"/>
        <v>00</v>
      </c>
      <c r="G14" s="25" t="str">
        <f t="shared" si="3"/>
        <v>001</v>
      </c>
      <c r="H14" s="25" t="str">
        <f t="shared" si="4"/>
        <v>001</v>
      </c>
      <c r="I14" s="25" t="str">
        <f t="shared" si="5"/>
        <v>000</v>
      </c>
      <c r="J14" s="25">
        <v>2010</v>
      </c>
      <c r="K14" s="25" t="str">
        <f t="shared" si="6"/>
        <v>072</v>
      </c>
      <c r="L14" s="25" t="str">
        <f t="shared" si="7"/>
        <v>22-0101-0001</v>
      </c>
      <c r="M14" s="26" t="str">
        <f t="shared" si="8"/>
        <v>88</v>
      </c>
      <c r="N14" s="27" t="str">
        <f t="shared" si="9"/>
        <v>5</v>
      </c>
      <c r="O14" s="28" t="str">
        <f t="shared" si="0"/>
        <v>3</v>
      </c>
      <c r="P14" s="49">
        <v>20100</v>
      </c>
      <c r="Q14" s="47">
        <v>18680</v>
      </c>
      <c r="R14" s="48">
        <v>17692.96</v>
      </c>
      <c r="S14" s="13" t="s">
        <v>37</v>
      </c>
      <c r="T14" s="62" t="s">
        <v>2</v>
      </c>
      <c r="U14" s="8" t="s">
        <v>38</v>
      </c>
      <c r="V14" s="19" t="s">
        <v>4</v>
      </c>
      <c r="W14" s="12"/>
      <c r="X14" s="12"/>
      <c r="Y14" s="12"/>
      <c r="Z14" s="12"/>
      <c r="AA14" s="12"/>
      <c r="AB14" s="12"/>
      <c r="AC14" s="12"/>
    </row>
    <row r="15" spans="1:29" s="2" customFormat="1" ht="69.75" customHeight="1" thickBot="1">
      <c r="A15" s="16" t="s">
        <v>149</v>
      </c>
      <c r="B15" s="16">
        <v>8853</v>
      </c>
      <c r="C15" s="32">
        <v>182</v>
      </c>
      <c r="D15" s="24" t="s">
        <v>5</v>
      </c>
      <c r="E15" s="25" t="str">
        <f t="shared" si="1"/>
        <v>11</v>
      </c>
      <c r="F15" s="25" t="str">
        <f t="shared" si="2"/>
        <v>00</v>
      </c>
      <c r="G15" s="25" t="str">
        <f t="shared" si="3"/>
        <v>002</v>
      </c>
      <c r="H15" s="25" t="str">
        <f t="shared" si="4"/>
        <v>001</v>
      </c>
      <c r="I15" s="25" t="str">
        <f t="shared" si="5"/>
        <v>000</v>
      </c>
      <c r="J15" s="25">
        <v>2010</v>
      </c>
      <c r="K15" s="25" t="str">
        <f t="shared" si="6"/>
        <v>071</v>
      </c>
      <c r="L15" s="25" t="str">
        <f t="shared" si="7"/>
        <v>22-0101-0001</v>
      </c>
      <c r="M15" s="26" t="str">
        <f t="shared" si="8"/>
        <v>88</v>
      </c>
      <c r="N15" s="27" t="str">
        <f t="shared" si="9"/>
        <v>5</v>
      </c>
      <c r="O15" s="28" t="str">
        <f t="shared" si="0"/>
        <v>3</v>
      </c>
      <c r="P15" s="46">
        <v>10250</v>
      </c>
      <c r="Q15" s="47">
        <v>7985</v>
      </c>
      <c r="R15" s="48">
        <v>7885.67</v>
      </c>
      <c r="S15" s="13" t="s">
        <v>37</v>
      </c>
      <c r="T15" s="62" t="s">
        <v>2</v>
      </c>
      <c r="U15" s="8" t="s">
        <v>38</v>
      </c>
      <c r="V15" s="19" t="s">
        <v>3</v>
      </c>
      <c r="W15" s="12"/>
      <c r="X15" s="12"/>
      <c r="Y15" s="12"/>
      <c r="Z15" s="12"/>
      <c r="AA15" s="12"/>
      <c r="AB15" s="12"/>
      <c r="AC15" s="12"/>
    </row>
    <row r="16" spans="1:29" s="2" customFormat="1" ht="69.75" customHeight="1" thickBot="1">
      <c r="A16" s="16" t="s">
        <v>354</v>
      </c>
      <c r="B16" s="16">
        <v>8823</v>
      </c>
      <c r="C16" s="32">
        <v>184</v>
      </c>
      <c r="D16" s="24" t="s">
        <v>5</v>
      </c>
      <c r="E16" s="25" t="str">
        <f t="shared" si="1"/>
        <v>15</v>
      </c>
      <c r="F16" s="25" t="str">
        <f t="shared" si="2"/>
        <v>00</v>
      </c>
      <c r="G16" s="25" t="str">
        <f t="shared" si="3"/>
        <v>001</v>
      </c>
      <c r="H16" s="25" t="str">
        <f t="shared" si="4"/>
        <v>001</v>
      </c>
      <c r="I16" s="25" t="str">
        <f t="shared" si="5"/>
        <v>000</v>
      </c>
      <c r="J16" s="25">
        <v>2010</v>
      </c>
      <c r="K16" s="25" t="str">
        <f t="shared" si="6"/>
        <v>051</v>
      </c>
      <c r="L16" s="25" t="str">
        <f t="shared" si="7"/>
        <v>22-0101-0001</v>
      </c>
      <c r="M16" s="26" t="str">
        <f t="shared" si="8"/>
        <v>88</v>
      </c>
      <c r="N16" s="27" t="str">
        <f t="shared" si="9"/>
        <v>2</v>
      </c>
      <c r="O16" s="28" t="str">
        <f t="shared" si="0"/>
        <v>3</v>
      </c>
      <c r="P16" s="46">
        <v>12524.91</v>
      </c>
      <c r="Q16" s="47">
        <v>12524.91</v>
      </c>
      <c r="R16" s="48">
        <v>6706.09</v>
      </c>
      <c r="S16" s="14" t="s">
        <v>267</v>
      </c>
      <c r="T16" s="60" t="s">
        <v>268</v>
      </c>
      <c r="U16" s="8" t="s">
        <v>38</v>
      </c>
      <c r="V16" s="61" t="s">
        <v>269</v>
      </c>
      <c r="W16" s="12"/>
      <c r="X16" s="12"/>
      <c r="Y16" s="12"/>
      <c r="Z16" s="12"/>
      <c r="AA16" s="12"/>
      <c r="AB16" s="12"/>
      <c r="AC16" s="12"/>
    </row>
    <row r="17" spans="1:29" s="2" customFormat="1" ht="69.75" customHeight="1" thickBot="1">
      <c r="A17" s="16" t="s">
        <v>146</v>
      </c>
      <c r="B17" s="16">
        <v>8853</v>
      </c>
      <c r="C17" s="32">
        <v>186</v>
      </c>
      <c r="D17" s="24" t="s">
        <v>5</v>
      </c>
      <c r="E17" s="25" t="str">
        <f t="shared" si="1"/>
        <v>11</v>
      </c>
      <c r="F17" s="25" t="str">
        <f t="shared" si="2"/>
        <v>00</v>
      </c>
      <c r="G17" s="25" t="str">
        <f t="shared" si="3"/>
        <v>002</v>
      </c>
      <c r="H17" s="25" t="str">
        <f t="shared" si="4"/>
        <v>001</v>
      </c>
      <c r="I17" s="25" t="str">
        <f t="shared" si="5"/>
        <v>000</v>
      </c>
      <c r="J17" s="25">
        <v>2010</v>
      </c>
      <c r="K17" s="25" t="str">
        <f t="shared" si="6"/>
        <v>027</v>
      </c>
      <c r="L17" s="25" t="str">
        <f t="shared" si="7"/>
        <v>22-0101-0001</v>
      </c>
      <c r="M17" s="26" t="str">
        <f t="shared" si="8"/>
        <v>88</v>
      </c>
      <c r="N17" s="27" t="str">
        <f t="shared" si="9"/>
        <v>5</v>
      </c>
      <c r="O17" s="28" t="str">
        <f t="shared" si="0"/>
        <v>3</v>
      </c>
      <c r="P17" s="46">
        <v>12000</v>
      </c>
      <c r="Q17" s="47">
        <v>9000</v>
      </c>
      <c r="R17" s="48">
        <v>9000</v>
      </c>
      <c r="S17" s="15" t="s">
        <v>37</v>
      </c>
      <c r="T17" s="60" t="s">
        <v>2</v>
      </c>
      <c r="U17" s="8" t="s">
        <v>38</v>
      </c>
      <c r="V17" s="61" t="s">
        <v>3</v>
      </c>
      <c r="W17" s="12"/>
      <c r="X17" s="12"/>
      <c r="Y17" s="12"/>
      <c r="Z17" s="12"/>
      <c r="AA17" s="12"/>
      <c r="AB17" s="12"/>
      <c r="AC17" s="12"/>
    </row>
    <row r="18" spans="1:29" s="2" customFormat="1" ht="69.75" customHeight="1" thickBot="1">
      <c r="A18" s="16" t="s">
        <v>356</v>
      </c>
      <c r="B18" s="16">
        <v>8852</v>
      </c>
      <c r="C18" s="32">
        <v>187</v>
      </c>
      <c r="D18" s="24" t="s">
        <v>5</v>
      </c>
      <c r="E18" s="25" t="str">
        <f t="shared" si="1"/>
        <v>14</v>
      </c>
      <c r="F18" s="25" t="str">
        <f t="shared" si="2"/>
        <v>00</v>
      </c>
      <c r="G18" s="25" t="str">
        <f t="shared" si="3"/>
        <v>002</v>
      </c>
      <c r="H18" s="25" t="str">
        <f t="shared" si="4"/>
        <v>001</v>
      </c>
      <c r="I18" s="25" t="str">
        <f t="shared" si="5"/>
        <v>000</v>
      </c>
      <c r="J18" s="25">
        <v>2010</v>
      </c>
      <c r="K18" s="25" t="str">
        <f t="shared" si="6"/>
        <v>027</v>
      </c>
      <c r="L18" s="25" t="str">
        <f t="shared" si="7"/>
        <v>22-0101-0001</v>
      </c>
      <c r="M18" s="26" t="str">
        <f t="shared" si="8"/>
        <v>88</v>
      </c>
      <c r="N18" s="27" t="str">
        <f t="shared" si="9"/>
        <v>5</v>
      </c>
      <c r="O18" s="28" t="str">
        <f t="shared" si="0"/>
        <v>2</v>
      </c>
      <c r="P18" s="46">
        <v>3000</v>
      </c>
      <c r="Q18" s="47">
        <v>3000</v>
      </c>
      <c r="R18" s="48">
        <v>3000</v>
      </c>
      <c r="S18" s="15" t="s">
        <v>37</v>
      </c>
      <c r="T18" s="60" t="s">
        <v>40</v>
      </c>
      <c r="U18" s="8" t="s">
        <v>252</v>
      </c>
      <c r="V18" s="61" t="s">
        <v>253</v>
      </c>
      <c r="W18" s="12"/>
      <c r="X18" s="12"/>
      <c r="Y18" s="12"/>
      <c r="Z18" s="12"/>
      <c r="AA18" s="12"/>
      <c r="AB18" s="12"/>
      <c r="AC18" s="12"/>
    </row>
    <row r="19" spans="1:29" s="2" customFormat="1" ht="69.75" customHeight="1" thickBot="1">
      <c r="A19" s="16" t="s">
        <v>357</v>
      </c>
      <c r="B19" s="16">
        <v>8823</v>
      </c>
      <c r="C19" s="32">
        <v>188</v>
      </c>
      <c r="D19" s="24" t="s">
        <v>5</v>
      </c>
      <c r="E19" s="25" t="str">
        <f t="shared" si="1"/>
        <v>15</v>
      </c>
      <c r="F19" s="25" t="str">
        <f t="shared" si="2"/>
        <v>00</v>
      </c>
      <c r="G19" s="25" t="str">
        <f t="shared" si="3"/>
        <v>001</v>
      </c>
      <c r="H19" s="25" t="str">
        <f t="shared" si="4"/>
        <v>001</v>
      </c>
      <c r="I19" s="25" t="str">
        <f t="shared" si="5"/>
        <v>000</v>
      </c>
      <c r="J19" s="25">
        <v>2010</v>
      </c>
      <c r="K19" s="25" t="str">
        <f t="shared" si="6"/>
        <v>024</v>
      </c>
      <c r="L19" s="25" t="str">
        <f t="shared" si="7"/>
        <v>22-0101-0001</v>
      </c>
      <c r="M19" s="26" t="str">
        <f t="shared" si="8"/>
        <v>88</v>
      </c>
      <c r="N19" s="27" t="str">
        <f t="shared" si="9"/>
        <v>2</v>
      </c>
      <c r="O19" s="28" t="str">
        <f t="shared" si="0"/>
        <v>3</v>
      </c>
      <c r="P19" s="46">
        <v>18000</v>
      </c>
      <c r="Q19" s="47">
        <v>18000</v>
      </c>
      <c r="R19" s="48">
        <v>11250</v>
      </c>
      <c r="S19" s="13" t="s">
        <v>267</v>
      </c>
      <c r="T19" s="62" t="s">
        <v>268</v>
      </c>
      <c r="U19" s="8" t="s">
        <v>429</v>
      </c>
      <c r="V19" s="19" t="s">
        <v>269</v>
      </c>
      <c r="W19" s="12"/>
      <c r="X19" s="12"/>
      <c r="Y19" s="12"/>
      <c r="Z19" s="12"/>
      <c r="AA19" s="12"/>
      <c r="AB19" s="12"/>
      <c r="AC19" s="12"/>
    </row>
    <row r="20" spans="1:29" s="2" customFormat="1" ht="69.75" customHeight="1" thickBot="1">
      <c r="A20" s="16" t="s">
        <v>139</v>
      </c>
      <c r="B20" s="16">
        <v>8863</v>
      </c>
      <c r="C20" s="32">
        <v>189</v>
      </c>
      <c r="D20" s="24" t="s">
        <v>5</v>
      </c>
      <c r="E20" s="25" t="str">
        <f t="shared" si="1"/>
        <v>11</v>
      </c>
      <c r="F20" s="25" t="str">
        <f t="shared" si="2"/>
        <v>00</v>
      </c>
      <c r="G20" s="25" t="str">
        <f t="shared" si="3"/>
        <v>003</v>
      </c>
      <c r="H20" s="25" t="str">
        <f t="shared" si="4"/>
        <v>001</v>
      </c>
      <c r="I20" s="25" t="str">
        <f t="shared" si="5"/>
        <v>000</v>
      </c>
      <c r="J20" s="25">
        <v>2010</v>
      </c>
      <c r="K20" s="25" t="str">
        <f t="shared" si="6"/>
        <v>022</v>
      </c>
      <c r="L20" s="25" t="str">
        <f t="shared" si="7"/>
        <v>22-0101-0001</v>
      </c>
      <c r="M20" s="26" t="str">
        <f t="shared" si="8"/>
        <v>88</v>
      </c>
      <c r="N20" s="27" t="str">
        <f t="shared" si="9"/>
        <v>6</v>
      </c>
      <c r="O20" s="28" t="str">
        <f t="shared" si="0"/>
        <v>3</v>
      </c>
      <c r="P20" s="46">
        <v>294000</v>
      </c>
      <c r="Q20" s="47">
        <v>308300</v>
      </c>
      <c r="R20" s="48">
        <v>308295.12</v>
      </c>
      <c r="S20" s="13" t="s">
        <v>37</v>
      </c>
      <c r="T20" s="62" t="s">
        <v>2</v>
      </c>
      <c r="U20" s="8" t="s">
        <v>38</v>
      </c>
      <c r="V20" s="19" t="s">
        <v>11</v>
      </c>
      <c r="W20" s="12"/>
      <c r="X20" s="12"/>
      <c r="Y20" s="12"/>
      <c r="Z20" s="12"/>
      <c r="AA20" s="12"/>
      <c r="AB20" s="12"/>
      <c r="AC20" s="12"/>
    </row>
    <row r="21" spans="1:29" s="2" customFormat="1" ht="69.75" customHeight="1" thickBot="1">
      <c r="A21" s="16" t="s">
        <v>145</v>
      </c>
      <c r="B21" s="16">
        <v>8853</v>
      </c>
      <c r="C21" s="31">
        <v>190</v>
      </c>
      <c r="D21" s="24" t="s">
        <v>5</v>
      </c>
      <c r="E21" s="25" t="str">
        <f t="shared" si="1"/>
        <v>11</v>
      </c>
      <c r="F21" s="25" t="str">
        <f t="shared" si="2"/>
        <v>00</v>
      </c>
      <c r="G21" s="25" t="str">
        <f t="shared" si="3"/>
        <v>002</v>
      </c>
      <c r="H21" s="25" t="str">
        <f t="shared" si="4"/>
        <v>001</v>
      </c>
      <c r="I21" s="25" t="str">
        <f t="shared" si="5"/>
        <v>000</v>
      </c>
      <c r="J21" s="25">
        <v>2010</v>
      </c>
      <c r="K21" s="25" t="str">
        <f t="shared" si="6"/>
        <v>022</v>
      </c>
      <c r="L21" s="25" t="str">
        <f t="shared" si="7"/>
        <v>22-0101-0001</v>
      </c>
      <c r="M21" s="26" t="str">
        <f t="shared" si="8"/>
        <v>88</v>
      </c>
      <c r="N21" s="27" t="str">
        <f t="shared" si="9"/>
        <v>5</v>
      </c>
      <c r="O21" s="28" t="str">
        <f t="shared" si="0"/>
        <v>3</v>
      </c>
      <c r="P21" s="42">
        <v>123000</v>
      </c>
      <c r="Q21" s="42">
        <v>95770</v>
      </c>
      <c r="R21" s="42">
        <v>95765.04</v>
      </c>
      <c r="S21" s="17" t="s">
        <v>37</v>
      </c>
      <c r="T21" s="59" t="s">
        <v>2</v>
      </c>
      <c r="U21" s="6" t="s">
        <v>38</v>
      </c>
      <c r="V21" s="19" t="s">
        <v>3</v>
      </c>
      <c r="W21" s="12"/>
      <c r="X21" s="12"/>
      <c r="Y21" s="12"/>
      <c r="Z21" s="12"/>
      <c r="AA21" s="12"/>
      <c r="AB21" s="12"/>
      <c r="AC21" s="12"/>
    </row>
    <row r="22" spans="1:29" s="2" customFormat="1" ht="69.75" customHeight="1" thickBot="1">
      <c r="A22" s="16" t="s">
        <v>150</v>
      </c>
      <c r="B22" s="16">
        <v>8823</v>
      </c>
      <c r="C22" s="32">
        <v>191</v>
      </c>
      <c r="D22" s="24" t="s">
        <v>5</v>
      </c>
      <c r="E22" s="25" t="str">
        <f t="shared" si="1"/>
        <v>14</v>
      </c>
      <c r="F22" s="25" t="str">
        <f t="shared" si="2"/>
        <v>00</v>
      </c>
      <c r="G22" s="25" t="str">
        <f t="shared" si="3"/>
        <v>004</v>
      </c>
      <c r="H22" s="25" t="str">
        <f t="shared" si="4"/>
        <v>000</v>
      </c>
      <c r="I22" s="25" t="str">
        <f t="shared" si="5"/>
        <v>001</v>
      </c>
      <c r="J22" s="25">
        <v>2010</v>
      </c>
      <c r="K22" s="25" t="str">
        <f t="shared" si="6"/>
        <v>332</v>
      </c>
      <c r="L22" s="25" t="str">
        <f t="shared" si="7"/>
        <v>22-0101-0001</v>
      </c>
      <c r="M22" s="26" t="str">
        <f t="shared" si="8"/>
        <v>88</v>
      </c>
      <c r="N22" s="27" t="str">
        <f t="shared" si="9"/>
        <v>2</v>
      </c>
      <c r="O22" s="28" t="str">
        <f t="shared" si="0"/>
        <v>3</v>
      </c>
      <c r="P22" s="46">
        <v>137815.16</v>
      </c>
      <c r="Q22" s="47">
        <v>137815.16</v>
      </c>
      <c r="R22" s="48">
        <v>137815.16</v>
      </c>
      <c r="S22" s="13" t="s">
        <v>37</v>
      </c>
      <c r="T22" s="62" t="s">
        <v>40</v>
      </c>
      <c r="U22" s="8" t="s">
        <v>77</v>
      </c>
      <c r="V22" s="19" t="s">
        <v>123</v>
      </c>
      <c r="W22" s="12"/>
      <c r="X22" s="12"/>
      <c r="Y22" s="12"/>
      <c r="Z22" s="12"/>
      <c r="AA22" s="12"/>
      <c r="AB22" s="12"/>
      <c r="AC22" s="12"/>
    </row>
    <row r="23" spans="1:29" s="2" customFormat="1" ht="69.75" customHeight="1" thickBot="1">
      <c r="A23" s="16" t="s">
        <v>137</v>
      </c>
      <c r="B23" s="16">
        <v>8853</v>
      </c>
      <c r="C23" s="31">
        <v>192</v>
      </c>
      <c r="D23" s="24" t="s">
        <v>5</v>
      </c>
      <c r="E23" s="25" t="str">
        <f t="shared" si="1"/>
        <v>11</v>
      </c>
      <c r="F23" s="25" t="str">
        <f t="shared" si="2"/>
        <v>00</v>
      </c>
      <c r="G23" s="25" t="str">
        <f t="shared" si="3"/>
        <v>001</v>
      </c>
      <c r="H23" s="25" t="str">
        <f t="shared" si="4"/>
        <v>001</v>
      </c>
      <c r="I23" s="25" t="str">
        <f t="shared" si="5"/>
        <v>000</v>
      </c>
      <c r="J23" s="25">
        <v>2010</v>
      </c>
      <c r="K23" s="25" t="str">
        <f t="shared" si="6"/>
        <v>297</v>
      </c>
      <c r="L23" s="25" t="str">
        <f t="shared" si="7"/>
        <v>22-0101-0001</v>
      </c>
      <c r="M23" s="26" t="str">
        <f t="shared" si="8"/>
        <v>88</v>
      </c>
      <c r="N23" s="27" t="str">
        <f t="shared" si="9"/>
        <v>5</v>
      </c>
      <c r="O23" s="28" t="str">
        <f t="shared" si="0"/>
        <v>3</v>
      </c>
      <c r="P23" s="42">
        <v>2000</v>
      </c>
      <c r="Q23" s="42">
        <v>2000</v>
      </c>
      <c r="R23" s="42">
        <v>1423</v>
      </c>
      <c r="S23" s="17" t="s">
        <v>37</v>
      </c>
      <c r="T23" s="59" t="s">
        <v>2</v>
      </c>
      <c r="U23" s="6" t="s">
        <v>38</v>
      </c>
      <c r="V23" s="19" t="s">
        <v>4</v>
      </c>
      <c r="W23" s="12"/>
      <c r="X23" s="12"/>
      <c r="Y23" s="12"/>
      <c r="Z23" s="12"/>
      <c r="AA23" s="12"/>
      <c r="AB23" s="12"/>
      <c r="AC23" s="12"/>
    </row>
    <row r="24" spans="1:29" s="2" customFormat="1" ht="69.75" customHeight="1" thickBot="1">
      <c r="A24" s="16" t="s">
        <v>136</v>
      </c>
      <c r="B24" s="16">
        <v>8853</v>
      </c>
      <c r="C24" s="32">
        <v>193</v>
      </c>
      <c r="D24" s="24" t="s">
        <v>5</v>
      </c>
      <c r="E24" s="25" t="str">
        <f t="shared" si="1"/>
        <v>11</v>
      </c>
      <c r="F24" s="25" t="str">
        <f t="shared" si="2"/>
        <v>00</v>
      </c>
      <c r="G24" s="25" t="str">
        <f t="shared" si="3"/>
        <v>001</v>
      </c>
      <c r="H24" s="25" t="str">
        <f t="shared" si="4"/>
        <v>001</v>
      </c>
      <c r="I24" s="25" t="str">
        <f t="shared" si="5"/>
        <v>000</v>
      </c>
      <c r="J24" s="25">
        <v>2010</v>
      </c>
      <c r="K24" s="25" t="str">
        <f t="shared" si="6"/>
        <v>275</v>
      </c>
      <c r="L24" s="25" t="str">
        <f t="shared" si="7"/>
        <v>22-0101-0001</v>
      </c>
      <c r="M24" s="26" t="str">
        <f t="shared" si="8"/>
        <v>88</v>
      </c>
      <c r="N24" s="27" t="str">
        <f t="shared" si="9"/>
        <v>5</v>
      </c>
      <c r="O24" s="28" t="str">
        <f t="shared" si="0"/>
        <v>3</v>
      </c>
      <c r="P24" s="46">
        <v>6862.5</v>
      </c>
      <c r="Q24" s="47">
        <v>6862.5</v>
      </c>
      <c r="R24" s="48">
        <v>337.5</v>
      </c>
      <c r="S24" s="13" t="s">
        <v>37</v>
      </c>
      <c r="T24" s="62" t="s">
        <v>2</v>
      </c>
      <c r="U24" s="8" t="s">
        <v>38</v>
      </c>
      <c r="V24" s="19" t="s">
        <v>4</v>
      </c>
      <c r="W24" s="12"/>
      <c r="X24" s="12"/>
      <c r="Y24" s="12"/>
      <c r="Z24" s="12"/>
      <c r="AA24" s="12"/>
      <c r="AB24" s="12"/>
      <c r="AC24" s="12"/>
    </row>
    <row r="25" spans="1:29" s="2" customFormat="1" ht="69.75" customHeight="1" thickBot="1">
      <c r="A25" s="16" t="s">
        <v>132</v>
      </c>
      <c r="B25" s="16">
        <v>8853</v>
      </c>
      <c r="C25" s="32">
        <v>194</v>
      </c>
      <c r="D25" s="24" t="s">
        <v>5</v>
      </c>
      <c r="E25" s="25" t="str">
        <f t="shared" si="1"/>
        <v>11</v>
      </c>
      <c r="F25" s="25" t="str">
        <f t="shared" si="2"/>
        <v>00</v>
      </c>
      <c r="G25" s="25" t="str">
        <f t="shared" si="3"/>
        <v>001</v>
      </c>
      <c r="H25" s="25" t="str">
        <f t="shared" si="4"/>
        <v>001</v>
      </c>
      <c r="I25" s="25" t="str">
        <f t="shared" si="5"/>
        <v>000</v>
      </c>
      <c r="J25" s="25">
        <v>2010</v>
      </c>
      <c r="K25" s="25" t="str">
        <f t="shared" si="6"/>
        <v>269</v>
      </c>
      <c r="L25" s="25" t="str">
        <f t="shared" si="7"/>
        <v>22-0101-0001</v>
      </c>
      <c r="M25" s="26" t="str">
        <f t="shared" si="8"/>
        <v>88</v>
      </c>
      <c r="N25" s="27" t="str">
        <f t="shared" si="9"/>
        <v>5</v>
      </c>
      <c r="O25" s="28" t="str">
        <f t="shared" si="0"/>
        <v>3</v>
      </c>
      <c r="P25" s="46">
        <v>6200</v>
      </c>
      <c r="Q25" s="47">
        <v>6200</v>
      </c>
      <c r="R25" s="48">
        <v>2533</v>
      </c>
      <c r="S25" s="13" t="s">
        <v>37</v>
      </c>
      <c r="T25" s="62" t="s">
        <v>2</v>
      </c>
      <c r="U25" s="8" t="s">
        <v>38</v>
      </c>
      <c r="V25" s="19" t="s">
        <v>4</v>
      </c>
      <c r="W25" s="12"/>
      <c r="X25" s="12"/>
      <c r="Y25" s="12"/>
      <c r="Z25" s="12"/>
      <c r="AA25" s="12"/>
      <c r="AB25" s="12"/>
      <c r="AC25" s="12"/>
    </row>
    <row r="26" spans="1:29" s="2" customFormat="1" ht="69.75" customHeight="1" thickBot="1">
      <c r="A26" s="16" t="s">
        <v>140</v>
      </c>
      <c r="B26" s="16">
        <v>8863</v>
      </c>
      <c r="C26" s="32">
        <v>195</v>
      </c>
      <c r="D26" s="24" t="s">
        <v>5</v>
      </c>
      <c r="E26" s="25" t="str">
        <f t="shared" si="1"/>
        <v>11</v>
      </c>
      <c r="F26" s="25" t="str">
        <f t="shared" si="2"/>
        <v>00</v>
      </c>
      <c r="G26" s="25" t="str">
        <f t="shared" si="3"/>
        <v>003</v>
      </c>
      <c r="H26" s="25" t="str">
        <f t="shared" si="4"/>
        <v>001</v>
      </c>
      <c r="I26" s="25" t="str">
        <f t="shared" si="5"/>
        <v>000</v>
      </c>
      <c r="J26" s="25">
        <v>2010</v>
      </c>
      <c r="K26" s="25" t="str">
        <f t="shared" si="6"/>
        <v>268</v>
      </c>
      <c r="L26" s="25" t="str">
        <f t="shared" si="7"/>
        <v>22-0101-0001</v>
      </c>
      <c r="M26" s="26" t="str">
        <f t="shared" si="8"/>
        <v>88</v>
      </c>
      <c r="N26" s="27" t="str">
        <f t="shared" si="9"/>
        <v>6</v>
      </c>
      <c r="O26" s="28" t="str">
        <f t="shared" si="0"/>
        <v>3</v>
      </c>
      <c r="P26" s="46">
        <v>25000</v>
      </c>
      <c r="Q26" s="47">
        <v>8000</v>
      </c>
      <c r="R26" s="48">
        <v>7251.85</v>
      </c>
      <c r="S26" s="13" t="s">
        <v>37</v>
      </c>
      <c r="T26" s="62" t="s">
        <v>2</v>
      </c>
      <c r="U26" s="8" t="s">
        <v>38</v>
      </c>
      <c r="V26" s="19" t="s">
        <v>11</v>
      </c>
      <c r="W26" s="12"/>
      <c r="X26" s="12"/>
      <c r="Y26" s="12"/>
      <c r="Z26" s="12"/>
      <c r="AA26" s="12"/>
      <c r="AB26" s="12"/>
      <c r="AC26" s="12"/>
    </row>
    <row r="27" spans="1:29" s="2" customFormat="1" ht="69.75" customHeight="1" thickBot="1">
      <c r="A27" s="16" t="s">
        <v>358</v>
      </c>
      <c r="B27" s="16">
        <v>8852</v>
      </c>
      <c r="C27" s="32">
        <v>196</v>
      </c>
      <c r="D27" s="24" t="s">
        <v>5</v>
      </c>
      <c r="E27" s="25" t="str">
        <f t="shared" si="1"/>
        <v>14</v>
      </c>
      <c r="F27" s="25" t="str">
        <f t="shared" si="2"/>
        <v>00</v>
      </c>
      <c r="G27" s="25" t="str">
        <f t="shared" si="3"/>
        <v>002</v>
      </c>
      <c r="H27" s="25" t="str">
        <f t="shared" si="4"/>
        <v>001</v>
      </c>
      <c r="I27" s="25" t="str">
        <f t="shared" si="5"/>
        <v>000</v>
      </c>
      <c r="J27" s="25">
        <v>2010</v>
      </c>
      <c r="K27" s="25" t="str">
        <f t="shared" si="6"/>
        <v>267</v>
      </c>
      <c r="L27" s="25" t="str">
        <f t="shared" si="7"/>
        <v>22-0101-0001</v>
      </c>
      <c r="M27" s="26" t="str">
        <f t="shared" si="8"/>
        <v>88</v>
      </c>
      <c r="N27" s="27" t="str">
        <f t="shared" si="9"/>
        <v>5</v>
      </c>
      <c r="O27" s="28" t="str">
        <f t="shared" si="0"/>
        <v>2</v>
      </c>
      <c r="P27" s="46">
        <v>1500</v>
      </c>
      <c r="Q27" s="47">
        <v>1500</v>
      </c>
      <c r="R27" s="48">
        <v>0</v>
      </c>
      <c r="S27" s="13" t="s">
        <v>37</v>
      </c>
      <c r="T27" s="62" t="s">
        <v>40</v>
      </c>
      <c r="U27" s="8" t="s">
        <v>252</v>
      </c>
      <c r="V27" s="61" t="s">
        <v>253</v>
      </c>
      <c r="W27" s="12"/>
      <c r="X27" s="12"/>
      <c r="Y27" s="12"/>
      <c r="Z27" s="12"/>
      <c r="AA27" s="12"/>
      <c r="AB27" s="12"/>
      <c r="AC27" s="12"/>
    </row>
    <row r="28" spans="1:29" s="2" customFormat="1" ht="69.75" customHeight="1" thickBot="1">
      <c r="A28" s="16" t="s">
        <v>359</v>
      </c>
      <c r="B28" s="16">
        <v>8863</v>
      </c>
      <c r="C28" s="32">
        <v>197</v>
      </c>
      <c r="D28" s="24" t="s">
        <v>5</v>
      </c>
      <c r="E28" s="25" t="str">
        <f t="shared" si="1"/>
        <v>12</v>
      </c>
      <c r="F28" s="25" t="str">
        <f t="shared" si="2"/>
        <v>00</v>
      </c>
      <c r="G28" s="25" t="str">
        <f t="shared" si="3"/>
        <v>001</v>
      </c>
      <c r="H28" s="25" t="str">
        <f t="shared" si="4"/>
        <v>001</v>
      </c>
      <c r="I28" s="25" t="str">
        <f t="shared" si="5"/>
        <v>000</v>
      </c>
      <c r="J28" s="25">
        <v>2010</v>
      </c>
      <c r="K28" s="25" t="str">
        <f t="shared" si="6"/>
        <v>262</v>
      </c>
      <c r="L28" s="25" t="str">
        <f t="shared" si="7"/>
        <v>22-0101-0001</v>
      </c>
      <c r="M28" s="26" t="str">
        <f t="shared" si="8"/>
        <v>88</v>
      </c>
      <c r="N28" s="27" t="str">
        <f t="shared" si="9"/>
        <v>6</v>
      </c>
      <c r="O28" s="28" t="str">
        <f t="shared" si="0"/>
        <v>3</v>
      </c>
      <c r="P28" s="46">
        <v>24000</v>
      </c>
      <c r="Q28" s="47">
        <v>24000</v>
      </c>
      <c r="R28" s="48">
        <v>18385</v>
      </c>
      <c r="S28" s="13" t="s">
        <v>37</v>
      </c>
      <c r="T28" s="62" t="s">
        <v>258</v>
      </c>
      <c r="U28" s="8" t="s">
        <v>38</v>
      </c>
      <c r="V28" s="19" t="s">
        <v>277</v>
      </c>
      <c r="W28" s="12"/>
      <c r="X28" s="12"/>
      <c r="Y28" s="12"/>
      <c r="Z28" s="12"/>
      <c r="AA28" s="12"/>
      <c r="AB28" s="12"/>
      <c r="AC28" s="12"/>
    </row>
    <row r="29" spans="1:29" s="2" customFormat="1" ht="69.75" customHeight="1" thickBot="1">
      <c r="A29" s="16" t="s">
        <v>135</v>
      </c>
      <c r="B29" s="16">
        <v>8853</v>
      </c>
      <c r="C29" s="32">
        <v>199</v>
      </c>
      <c r="D29" s="24" t="s">
        <v>5</v>
      </c>
      <c r="E29" s="25" t="str">
        <f t="shared" si="1"/>
        <v>11</v>
      </c>
      <c r="F29" s="25" t="str">
        <f t="shared" si="2"/>
        <v>00</v>
      </c>
      <c r="G29" s="25" t="str">
        <f t="shared" si="3"/>
        <v>001</v>
      </c>
      <c r="H29" s="25" t="str">
        <f t="shared" si="4"/>
        <v>001</v>
      </c>
      <c r="I29" s="25" t="str">
        <f t="shared" si="5"/>
        <v>000</v>
      </c>
      <c r="J29" s="25">
        <v>2010</v>
      </c>
      <c r="K29" s="25" t="str">
        <f t="shared" si="6"/>
        <v>261</v>
      </c>
      <c r="L29" s="25" t="str">
        <f t="shared" si="7"/>
        <v>22-0101-0001</v>
      </c>
      <c r="M29" s="26" t="str">
        <f t="shared" si="8"/>
        <v>88</v>
      </c>
      <c r="N29" s="27" t="str">
        <f t="shared" si="9"/>
        <v>5</v>
      </c>
      <c r="O29" s="28" t="str">
        <f t="shared" si="0"/>
        <v>3</v>
      </c>
      <c r="P29" s="46">
        <v>15000</v>
      </c>
      <c r="Q29" s="47">
        <v>15000</v>
      </c>
      <c r="R29" s="48">
        <v>9890</v>
      </c>
      <c r="S29" s="13" t="s">
        <v>37</v>
      </c>
      <c r="T29" s="62" t="s">
        <v>2</v>
      </c>
      <c r="U29" s="8" t="s">
        <v>38</v>
      </c>
      <c r="V29" s="61" t="s">
        <v>4</v>
      </c>
      <c r="W29" s="12"/>
      <c r="X29" s="12"/>
      <c r="Y29" s="12"/>
      <c r="Z29" s="12"/>
      <c r="AA29" s="12"/>
      <c r="AB29" s="12"/>
      <c r="AC29" s="12"/>
    </row>
    <row r="30" spans="1:29" s="2" customFormat="1" ht="69.75" customHeight="1" thickBot="1">
      <c r="A30" s="16" t="s">
        <v>361</v>
      </c>
      <c r="B30" s="16">
        <v>8823</v>
      </c>
      <c r="C30" s="32">
        <v>200</v>
      </c>
      <c r="D30" s="24" t="s">
        <v>5</v>
      </c>
      <c r="E30" s="25" t="str">
        <f t="shared" si="1"/>
        <v>15</v>
      </c>
      <c r="F30" s="25" t="str">
        <f t="shared" si="2"/>
        <v>00</v>
      </c>
      <c r="G30" s="25" t="str">
        <f t="shared" si="3"/>
        <v>001</v>
      </c>
      <c r="H30" s="25" t="str">
        <f t="shared" si="4"/>
        <v>001</v>
      </c>
      <c r="I30" s="25" t="str">
        <f t="shared" si="5"/>
        <v>000</v>
      </c>
      <c r="J30" s="25">
        <v>2010</v>
      </c>
      <c r="K30" s="25" t="str">
        <f t="shared" si="6"/>
        <v>261</v>
      </c>
      <c r="L30" s="25" t="str">
        <f t="shared" si="7"/>
        <v>22-0101-0001</v>
      </c>
      <c r="M30" s="26" t="str">
        <f t="shared" si="8"/>
        <v>88</v>
      </c>
      <c r="N30" s="27" t="str">
        <f t="shared" si="9"/>
        <v>2</v>
      </c>
      <c r="O30" s="28" t="str">
        <f t="shared" si="0"/>
        <v>3</v>
      </c>
      <c r="P30" s="46">
        <v>0</v>
      </c>
      <c r="Q30" s="47">
        <v>1500</v>
      </c>
      <c r="R30" s="48">
        <v>570</v>
      </c>
      <c r="S30" s="13" t="s">
        <v>267</v>
      </c>
      <c r="T30" s="60" t="s">
        <v>268</v>
      </c>
      <c r="U30" s="8" t="s">
        <v>38</v>
      </c>
      <c r="V30" s="61" t="s">
        <v>269</v>
      </c>
      <c r="W30" s="12"/>
      <c r="X30" s="12"/>
      <c r="Y30" s="12"/>
      <c r="Z30" s="12"/>
      <c r="AA30" s="12"/>
      <c r="AB30" s="12"/>
      <c r="AC30" s="12"/>
    </row>
    <row r="31" spans="1:29" s="2" customFormat="1" ht="69.75" customHeight="1" thickBot="1">
      <c r="A31" s="16" t="s">
        <v>148</v>
      </c>
      <c r="B31" s="16">
        <v>8853</v>
      </c>
      <c r="C31" s="31">
        <v>201</v>
      </c>
      <c r="D31" s="24" t="s">
        <v>5</v>
      </c>
      <c r="E31" s="25" t="str">
        <f t="shared" si="1"/>
        <v>11</v>
      </c>
      <c r="F31" s="25" t="str">
        <f t="shared" si="2"/>
        <v>00</v>
      </c>
      <c r="G31" s="25" t="str">
        <f t="shared" si="3"/>
        <v>002</v>
      </c>
      <c r="H31" s="25" t="str">
        <f t="shared" si="4"/>
        <v>001</v>
      </c>
      <c r="I31" s="25" t="str">
        <f t="shared" si="5"/>
        <v>000</v>
      </c>
      <c r="J31" s="25">
        <v>2010</v>
      </c>
      <c r="K31" s="25" t="str">
        <f t="shared" si="6"/>
        <v>253</v>
      </c>
      <c r="L31" s="25" t="str">
        <f t="shared" si="7"/>
        <v>22-0101-0001</v>
      </c>
      <c r="M31" s="26" t="str">
        <f t="shared" si="8"/>
        <v>88</v>
      </c>
      <c r="N31" s="27" t="str">
        <f t="shared" si="9"/>
        <v>5</v>
      </c>
      <c r="O31" s="28" t="str">
        <f t="shared" si="0"/>
        <v>3</v>
      </c>
      <c r="P31" s="42">
        <v>4200</v>
      </c>
      <c r="Q31" s="42">
        <v>3200</v>
      </c>
      <c r="R31" s="42">
        <v>3100</v>
      </c>
      <c r="S31" s="17" t="s">
        <v>37</v>
      </c>
      <c r="T31" s="18" t="s">
        <v>2</v>
      </c>
      <c r="U31" s="6" t="s">
        <v>38</v>
      </c>
      <c r="V31" s="66" t="s">
        <v>3</v>
      </c>
      <c r="W31" s="65"/>
      <c r="X31" s="65"/>
      <c r="Y31" s="65"/>
      <c r="Z31" s="12"/>
      <c r="AA31" s="12"/>
      <c r="AB31" s="12"/>
      <c r="AC31" s="12"/>
    </row>
    <row r="32" spans="1:29" s="2" customFormat="1" ht="69.75" customHeight="1" thickBot="1">
      <c r="A32" s="16" t="s">
        <v>143</v>
      </c>
      <c r="B32" s="16">
        <v>8813</v>
      </c>
      <c r="C32" s="31">
        <v>202</v>
      </c>
      <c r="D32" s="24" t="s">
        <v>5</v>
      </c>
      <c r="E32" s="25" t="str">
        <f t="shared" si="1"/>
        <v>13</v>
      </c>
      <c r="F32" s="25" t="str">
        <f t="shared" si="2"/>
        <v>00</v>
      </c>
      <c r="G32" s="25" t="str">
        <f t="shared" si="3"/>
        <v>004</v>
      </c>
      <c r="H32" s="25" t="str">
        <f t="shared" si="4"/>
        <v>000</v>
      </c>
      <c r="I32" s="25" t="str">
        <f t="shared" si="5"/>
        <v>001</v>
      </c>
      <c r="J32" s="25">
        <v>2010</v>
      </c>
      <c r="K32" s="25" t="str">
        <f t="shared" si="6"/>
        <v>331</v>
      </c>
      <c r="L32" s="25" t="str">
        <f t="shared" si="7"/>
        <v>31-0101-0004</v>
      </c>
      <c r="M32" s="26" t="str">
        <f t="shared" si="8"/>
        <v>88</v>
      </c>
      <c r="N32" s="27" t="str">
        <f t="shared" si="9"/>
        <v>1</v>
      </c>
      <c r="O32" s="28" t="str">
        <f t="shared" si="0"/>
        <v>3</v>
      </c>
      <c r="P32" s="42">
        <v>0</v>
      </c>
      <c r="Q32" s="42">
        <v>300952</v>
      </c>
      <c r="R32" s="42">
        <v>300952</v>
      </c>
      <c r="S32" s="17" t="s">
        <v>44</v>
      </c>
      <c r="T32" s="18" t="s">
        <v>45</v>
      </c>
      <c r="U32" s="72" t="s">
        <v>46</v>
      </c>
      <c r="V32" s="61" t="s">
        <v>47</v>
      </c>
      <c r="W32" s="12"/>
      <c r="X32" s="12"/>
      <c r="Y32" s="12"/>
      <c r="Z32" s="12"/>
      <c r="AA32" s="12"/>
      <c r="AB32" s="12"/>
      <c r="AC32" s="12"/>
    </row>
    <row r="33" spans="1:29" s="2" customFormat="1" ht="69.75" customHeight="1" thickBot="1">
      <c r="A33" s="16" t="s">
        <v>142</v>
      </c>
      <c r="B33" s="16">
        <v>8813</v>
      </c>
      <c r="C33" s="32">
        <v>203</v>
      </c>
      <c r="D33" s="24" t="s">
        <v>5</v>
      </c>
      <c r="E33" s="25" t="str">
        <f t="shared" si="1"/>
        <v>13</v>
      </c>
      <c r="F33" s="25" t="str">
        <f t="shared" si="2"/>
        <v>00</v>
      </c>
      <c r="G33" s="25" t="str">
        <f t="shared" si="3"/>
        <v>008</v>
      </c>
      <c r="H33" s="25" t="str">
        <f t="shared" si="4"/>
        <v>000</v>
      </c>
      <c r="I33" s="25" t="str">
        <f t="shared" si="5"/>
        <v>001</v>
      </c>
      <c r="J33" s="25">
        <v>2010</v>
      </c>
      <c r="K33" s="25" t="str">
        <f t="shared" si="6"/>
        <v>331</v>
      </c>
      <c r="L33" s="25" t="str">
        <f t="shared" si="7"/>
        <v>31-0101-0004</v>
      </c>
      <c r="M33" s="26" t="str">
        <f t="shared" si="8"/>
        <v>88</v>
      </c>
      <c r="N33" s="27" t="str">
        <f t="shared" si="9"/>
        <v>1</v>
      </c>
      <c r="O33" s="28" t="str">
        <f t="shared" si="0"/>
        <v>3</v>
      </c>
      <c r="P33" s="46">
        <v>0</v>
      </c>
      <c r="Q33" s="47">
        <v>694505</v>
      </c>
      <c r="R33" s="48">
        <v>694505</v>
      </c>
      <c r="S33" s="13" t="s">
        <v>44</v>
      </c>
      <c r="T33" s="60" t="s">
        <v>430</v>
      </c>
      <c r="U33" s="73" t="s">
        <v>46</v>
      </c>
      <c r="V33" s="61" t="s">
        <v>47</v>
      </c>
      <c r="W33" s="12"/>
      <c r="X33" s="12"/>
      <c r="Y33" s="12"/>
      <c r="Z33" s="12"/>
      <c r="AA33" s="12"/>
      <c r="AB33" s="12"/>
      <c r="AC33" s="12"/>
    </row>
    <row r="34" spans="1:29" s="2" customFormat="1" ht="69.75" customHeight="1" thickBot="1">
      <c r="A34" s="16" t="s">
        <v>144</v>
      </c>
      <c r="B34" s="16">
        <v>8813</v>
      </c>
      <c r="C34" s="32">
        <v>204</v>
      </c>
      <c r="D34" s="24" t="s">
        <v>5</v>
      </c>
      <c r="E34" s="25" t="str">
        <f t="shared" si="1"/>
        <v>13</v>
      </c>
      <c r="F34" s="25" t="str">
        <f t="shared" si="2"/>
        <v>00</v>
      </c>
      <c r="G34" s="25" t="str">
        <f t="shared" si="3"/>
        <v>010</v>
      </c>
      <c r="H34" s="25" t="str">
        <f t="shared" si="4"/>
        <v>000</v>
      </c>
      <c r="I34" s="25" t="str">
        <f t="shared" si="5"/>
        <v>001</v>
      </c>
      <c r="J34" s="25">
        <v>2010</v>
      </c>
      <c r="K34" s="25" t="str">
        <f t="shared" si="6"/>
        <v>331</v>
      </c>
      <c r="L34" s="25" t="str">
        <f t="shared" si="7"/>
        <v>31-3101-0002</v>
      </c>
      <c r="M34" s="26" t="str">
        <f t="shared" si="8"/>
        <v>88</v>
      </c>
      <c r="N34" s="27" t="str">
        <f t="shared" si="9"/>
        <v>1</v>
      </c>
      <c r="O34" s="28" t="str">
        <f t="shared" si="0"/>
        <v>3</v>
      </c>
      <c r="P34" s="46">
        <v>0</v>
      </c>
      <c r="Q34" s="47">
        <v>875</v>
      </c>
      <c r="R34" s="48">
        <v>875</v>
      </c>
      <c r="S34" s="13" t="s">
        <v>44</v>
      </c>
      <c r="T34" s="60" t="s">
        <v>45</v>
      </c>
      <c r="U34" s="73" t="s">
        <v>46</v>
      </c>
      <c r="V34" s="61" t="s">
        <v>47</v>
      </c>
      <c r="W34" s="12"/>
      <c r="X34" s="12"/>
      <c r="Y34" s="12"/>
      <c r="Z34" s="12"/>
      <c r="AA34" s="12"/>
      <c r="AB34" s="12"/>
      <c r="AC34" s="12"/>
    </row>
    <row r="35" spans="1:29" s="2" customFormat="1" ht="69.75" customHeight="1" thickBot="1">
      <c r="A35" s="16" t="s">
        <v>138</v>
      </c>
      <c r="B35" s="16">
        <v>8813</v>
      </c>
      <c r="C35" s="32">
        <v>205</v>
      </c>
      <c r="D35" s="24" t="s">
        <v>5</v>
      </c>
      <c r="E35" s="25" t="str">
        <f t="shared" si="1"/>
        <v>13</v>
      </c>
      <c r="F35" s="25" t="str">
        <f t="shared" si="2"/>
        <v>00</v>
      </c>
      <c r="G35" s="25" t="str">
        <f t="shared" si="3"/>
        <v>005</v>
      </c>
      <c r="H35" s="25" t="str">
        <f t="shared" si="4"/>
        <v>000</v>
      </c>
      <c r="I35" s="25" t="str">
        <f t="shared" si="5"/>
        <v>001</v>
      </c>
      <c r="J35" s="25">
        <v>2010</v>
      </c>
      <c r="K35" s="25" t="str">
        <f t="shared" si="6"/>
        <v>331</v>
      </c>
      <c r="L35" s="25" t="str">
        <f t="shared" si="7"/>
        <v>32-0101-0018</v>
      </c>
      <c r="M35" s="26" t="str">
        <f t="shared" si="8"/>
        <v>88</v>
      </c>
      <c r="N35" s="27" t="str">
        <f t="shared" si="9"/>
        <v>1</v>
      </c>
      <c r="O35" s="28" t="str">
        <f aca="true" t="shared" si="10" ref="O35:O96">MID(B35,4,1)</f>
        <v>3</v>
      </c>
      <c r="P35" s="46">
        <v>0</v>
      </c>
      <c r="Q35" s="47">
        <v>32908.6</v>
      </c>
      <c r="R35" s="48">
        <v>32908.6</v>
      </c>
      <c r="S35" s="13" t="s">
        <v>44</v>
      </c>
      <c r="T35" s="60" t="s">
        <v>45</v>
      </c>
      <c r="U35" s="73" t="s">
        <v>46</v>
      </c>
      <c r="V35" s="61" t="s">
        <v>47</v>
      </c>
      <c r="W35" s="12"/>
      <c r="X35" s="12"/>
      <c r="Y35" s="12"/>
      <c r="Z35" s="12"/>
      <c r="AA35" s="12"/>
      <c r="AB35" s="12"/>
      <c r="AC35" s="12"/>
    </row>
    <row r="36" spans="1:29" s="2" customFormat="1" ht="69.75" customHeight="1" thickBot="1">
      <c r="A36" s="16" t="s">
        <v>152</v>
      </c>
      <c r="B36" s="16">
        <v>8813</v>
      </c>
      <c r="C36" s="32">
        <v>206</v>
      </c>
      <c r="D36" s="24" t="s">
        <v>5</v>
      </c>
      <c r="E36" s="25" t="str">
        <f t="shared" si="1"/>
        <v>13</v>
      </c>
      <c r="F36" s="25" t="str">
        <f t="shared" si="2"/>
        <v>00</v>
      </c>
      <c r="G36" s="25" t="str">
        <f t="shared" si="3"/>
        <v>009</v>
      </c>
      <c r="H36" s="25" t="str">
        <f t="shared" si="4"/>
        <v>000</v>
      </c>
      <c r="I36" s="25" t="str">
        <f t="shared" si="5"/>
        <v>001</v>
      </c>
      <c r="J36" s="25">
        <v>2010</v>
      </c>
      <c r="K36" s="25" t="str">
        <f t="shared" si="6"/>
        <v>331</v>
      </c>
      <c r="L36" s="25" t="str">
        <f t="shared" si="7"/>
        <v>32-0101-0018</v>
      </c>
      <c r="M36" s="26" t="str">
        <f t="shared" si="8"/>
        <v>88</v>
      </c>
      <c r="N36" s="27" t="str">
        <f t="shared" si="9"/>
        <v>1</v>
      </c>
      <c r="O36" s="28" t="str">
        <f t="shared" si="10"/>
        <v>3</v>
      </c>
      <c r="P36" s="46">
        <v>0</v>
      </c>
      <c r="Q36" s="47">
        <v>0</v>
      </c>
      <c r="R36" s="48">
        <v>0</v>
      </c>
      <c r="S36" s="13" t="s">
        <v>44</v>
      </c>
      <c r="T36" s="60" t="s">
        <v>45</v>
      </c>
      <c r="U36" s="73" t="s">
        <v>46</v>
      </c>
      <c r="V36" s="61" t="s">
        <v>47</v>
      </c>
      <c r="W36" s="12"/>
      <c r="X36" s="12"/>
      <c r="Y36" s="12"/>
      <c r="Z36" s="12"/>
      <c r="AA36" s="12"/>
      <c r="AB36" s="12"/>
      <c r="AC36" s="12"/>
    </row>
    <row r="37" spans="1:29" s="2" customFormat="1" ht="69.75" customHeight="1" thickBot="1">
      <c r="A37" s="16" t="s">
        <v>131</v>
      </c>
      <c r="B37" s="16">
        <v>8823</v>
      </c>
      <c r="C37" s="32">
        <v>207</v>
      </c>
      <c r="D37" s="24" t="s">
        <v>5</v>
      </c>
      <c r="E37" s="25" t="str">
        <f t="shared" si="1"/>
        <v>14</v>
      </c>
      <c r="F37" s="25" t="str">
        <f t="shared" si="2"/>
        <v>00</v>
      </c>
      <c r="G37" s="25" t="str">
        <f t="shared" si="3"/>
        <v>006</v>
      </c>
      <c r="H37" s="25" t="str">
        <f t="shared" si="4"/>
        <v>000</v>
      </c>
      <c r="I37" s="25" t="str">
        <f t="shared" si="5"/>
        <v>001</v>
      </c>
      <c r="J37" s="25">
        <v>2010</v>
      </c>
      <c r="K37" s="25" t="str">
        <f t="shared" si="6"/>
        <v>332</v>
      </c>
      <c r="L37" s="25" t="str">
        <f t="shared" si="7"/>
        <v>32-0151-0003</v>
      </c>
      <c r="M37" s="26" t="str">
        <f t="shared" si="8"/>
        <v>88</v>
      </c>
      <c r="N37" s="27" t="str">
        <f t="shared" si="9"/>
        <v>2</v>
      </c>
      <c r="O37" s="28" t="str">
        <f t="shared" si="10"/>
        <v>3</v>
      </c>
      <c r="P37" s="46">
        <v>0</v>
      </c>
      <c r="Q37" s="47">
        <v>6510.55</v>
      </c>
      <c r="R37" s="48">
        <v>0</v>
      </c>
      <c r="S37" s="13" t="s">
        <v>44</v>
      </c>
      <c r="T37" s="60" t="s">
        <v>45</v>
      </c>
      <c r="U37" s="73" t="s">
        <v>46</v>
      </c>
      <c r="V37" s="19" t="s">
        <v>47</v>
      </c>
      <c r="W37" s="12"/>
      <c r="X37" s="12"/>
      <c r="Y37" s="12"/>
      <c r="Z37" s="12"/>
      <c r="AA37" s="12"/>
      <c r="AB37" s="12"/>
      <c r="AC37" s="12"/>
    </row>
    <row r="38" spans="1:29" s="2" customFormat="1" ht="69.75" customHeight="1" thickBot="1">
      <c r="A38" s="16" t="s">
        <v>362</v>
      </c>
      <c r="B38" s="16">
        <v>8823</v>
      </c>
      <c r="C38" s="32">
        <v>208</v>
      </c>
      <c r="D38" s="24" t="s">
        <v>5</v>
      </c>
      <c r="E38" s="25" t="str">
        <f t="shared" si="1"/>
        <v>12</v>
      </c>
      <c r="F38" s="25" t="str">
        <f t="shared" si="2"/>
        <v>00</v>
      </c>
      <c r="G38" s="25" t="str">
        <f t="shared" si="3"/>
        <v>006</v>
      </c>
      <c r="H38" s="25" t="str">
        <f t="shared" si="4"/>
        <v>000</v>
      </c>
      <c r="I38" s="25" t="str">
        <f t="shared" si="5"/>
        <v>001</v>
      </c>
      <c r="J38" s="25">
        <v>2010</v>
      </c>
      <c r="K38" s="25" t="str">
        <f t="shared" si="6"/>
        <v>223</v>
      </c>
      <c r="L38" s="25" t="str">
        <f t="shared" si="7"/>
        <v>21-0101-0001</v>
      </c>
      <c r="M38" s="26" t="str">
        <f t="shared" si="8"/>
        <v>88</v>
      </c>
      <c r="N38" s="27" t="str">
        <f t="shared" si="9"/>
        <v>2</v>
      </c>
      <c r="O38" s="28" t="str">
        <f t="shared" si="10"/>
        <v>3</v>
      </c>
      <c r="P38" s="46">
        <v>0</v>
      </c>
      <c r="Q38" s="47">
        <v>9725</v>
      </c>
      <c r="R38" s="48">
        <v>0</v>
      </c>
      <c r="S38" s="13" t="s">
        <v>44</v>
      </c>
      <c r="T38" s="60" t="s">
        <v>45</v>
      </c>
      <c r="U38" s="73" t="s">
        <v>46</v>
      </c>
      <c r="V38" s="19" t="s">
        <v>47</v>
      </c>
      <c r="W38" s="12"/>
      <c r="X38" s="12"/>
      <c r="Y38" s="12"/>
      <c r="Z38" s="12"/>
      <c r="AA38" s="12"/>
      <c r="AB38" s="12"/>
      <c r="AC38" s="12"/>
    </row>
    <row r="39" spans="1:29" s="2" customFormat="1" ht="69.75" customHeight="1" thickBot="1">
      <c r="A39" s="16" t="s">
        <v>153</v>
      </c>
      <c r="B39" s="16">
        <v>8813</v>
      </c>
      <c r="C39" s="32">
        <v>209</v>
      </c>
      <c r="D39" s="24" t="s">
        <v>5</v>
      </c>
      <c r="E39" s="25" t="str">
        <f t="shared" si="1"/>
        <v>13</v>
      </c>
      <c r="F39" s="25" t="str">
        <f t="shared" si="2"/>
        <v>00</v>
      </c>
      <c r="G39" s="25" t="str">
        <f t="shared" si="3"/>
        <v>002</v>
      </c>
      <c r="H39" s="25" t="str">
        <f t="shared" si="4"/>
        <v>000</v>
      </c>
      <c r="I39" s="25" t="str">
        <f t="shared" si="5"/>
        <v>001</v>
      </c>
      <c r="J39" s="25">
        <v>2010</v>
      </c>
      <c r="K39" s="25" t="str">
        <f t="shared" si="6"/>
        <v>181</v>
      </c>
      <c r="L39" s="25" t="str">
        <f t="shared" si="7"/>
        <v>21-0101-0001</v>
      </c>
      <c r="M39" s="26" t="str">
        <f t="shared" si="8"/>
        <v>88</v>
      </c>
      <c r="N39" s="27" t="str">
        <f t="shared" si="9"/>
        <v>1</v>
      </c>
      <c r="O39" s="28" t="str">
        <f t="shared" si="10"/>
        <v>3</v>
      </c>
      <c r="P39" s="46">
        <v>4000</v>
      </c>
      <c r="Q39" s="47">
        <v>4000</v>
      </c>
      <c r="R39" s="48">
        <v>3300</v>
      </c>
      <c r="S39" s="13" t="s">
        <v>52</v>
      </c>
      <c r="T39" s="60" t="s">
        <v>53</v>
      </c>
      <c r="U39" s="8" t="s">
        <v>77</v>
      </c>
      <c r="V39" s="19" t="s">
        <v>106</v>
      </c>
      <c r="W39" s="12"/>
      <c r="X39" s="12"/>
      <c r="Y39" s="12"/>
      <c r="Z39" s="12"/>
      <c r="AA39" s="12"/>
      <c r="AB39" s="12"/>
      <c r="AC39" s="12"/>
    </row>
    <row r="40" spans="1:29" s="2" customFormat="1" ht="69.75" customHeight="1" thickBot="1">
      <c r="A40" s="16" t="s">
        <v>173</v>
      </c>
      <c r="B40" s="16">
        <v>8813</v>
      </c>
      <c r="C40" s="32">
        <v>210</v>
      </c>
      <c r="D40" s="24" t="s">
        <v>5</v>
      </c>
      <c r="E40" s="25" t="str">
        <f t="shared" si="1"/>
        <v>13</v>
      </c>
      <c r="F40" s="25" t="str">
        <f t="shared" si="2"/>
        <v>00</v>
      </c>
      <c r="G40" s="25" t="str">
        <f t="shared" si="3"/>
        <v>001</v>
      </c>
      <c r="H40" s="25" t="str">
        <f t="shared" si="4"/>
        <v>000</v>
      </c>
      <c r="I40" s="25" t="str">
        <f t="shared" si="5"/>
        <v>001</v>
      </c>
      <c r="J40" s="25">
        <v>2010</v>
      </c>
      <c r="K40" s="25" t="str">
        <f t="shared" si="6"/>
        <v>167</v>
      </c>
      <c r="L40" s="25" t="str">
        <f t="shared" si="7"/>
        <v>21-0101-0001</v>
      </c>
      <c r="M40" s="26" t="str">
        <f t="shared" si="8"/>
        <v>88</v>
      </c>
      <c r="N40" s="27" t="str">
        <f t="shared" si="9"/>
        <v>1</v>
      </c>
      <c r="O40" s="28" t="str">
        <f t="shared" si="10"/>
        <v>3</v>
      </c>
      <c r="P40" s="46">
        <v>18000</v>
      </c>
      <c r="Q40" s="47">
        <v>33000</v>
      </c>
      <c r="R40" s="48">
        <v>26351.07</v>
      </c>
      <c r="S40" s="13" t="s">
        <v>52</v>
      </c>
      <c r="T40" s="60" t="s">
        <v>53</v>
      </c>
      <c r="U40" s="8" t="s">
        <v>431</v>
      </c>
      <c r="V40" s="19" t="s">
        <v>55</v>
      </c>
      <c r="W40" s="12"/>
      <c r="X40" s="12"/>
      <c r="Y40" s="12"/>
      <c r="Z40" s="12"/>
      <c r="AA40" s="12"/>
      <c r="AB40" s="12"/>
      <c r="AC40" s="12"/>
    </row>
    <row r="41" spans="1:29" s="2" customFormat="1" ht="69.75" customHeight="1" thickBot="1">
      <c r="A41" s="16" t="s">
        <v>163</v>
      </c>
      <c r="B41" s="16">
        <v>8863</v>
      </c>
      <c r="C41" s="32">
        <v>211</v>
      </c>
      <c r="D41" s="24" t="s">
        <v>5</v>
      </c>
      <c r="E41" s="25" t="str">
        <f t="shared" si="1"/>
        <v>11</v>
      </c>
      <c r="F41" s="25" t="str">
        <f t="shared" si="2"/>
        <v>00</v>
      </c>
      <c r="G41" s="25" t="str">
        <f t="shared" si="3"/>
        <v>003</v>
      </c>
      <c r="H41" s="25" t="str">
        <f t="shared" si="4"/>
        <v>001</v>
      </c>
      <c r="I41" s="25" t="str">
        <f t="shared" si="5"/>
        <v>000</v>
      </c>
      <c r="J41" s="25">
        <v>2010</v>
      </c>
      <c r="K41" s="25" t="str">
        <f t="shared" si="6"/>
        <v>284</v>
      </c>
      <c r="L41" s="25" t="str">
        <f t="shared" si="7"/>
        <v>21-0101-0001</v>
      </c>
      <c r="M41" s="26" t="str">
        <f t="shared" si="8"/>
        <v>88</v>
      </c>
      <c r="N41" s="27" t="str">
        <f t="shared" si="9"/>
        <v>6</v>
      </c>
      <c r="O41" s="28" t="str">
        <f t="shared" si="10"/>
        <v>3</v>
      </c>
      <c r="P41" s="46">
        <v>0</v>
      </c>
      <c r="Q41" s="47">
        <v>350</v>
      </c>
      <c r="R41" s="48">
        <v>0</v>
      </c>
      <c r="S41" s="13" t="s">
        <v>37</v>
      </c>
      <c r="T41" s="60" t="s">
        <v>2</v>
      </c>
      <c r="U41" s="8" t="s">
        <v>38</v>
      </c>
      <c r="V41" s="19" t="s">
        <v>11</v>
      </c>
      <c r="W41" s="12"/>
      <c r="X41" s="12"/>
      <c r="Y41" s="12"/>
      <c r="Z41" s="12"/>
      <c r="AA41" s="12"/>
      <c r="AB41" s="12"/>
      <c r="AC41" s="12"/>
    </row>
    <row r="42" spans="1:29" s="2" customFormat="1" ht="69.75" customHeight="1" thickBot="1">
      <c r="A42" s="16" t="s">
        <v>174</v>
      </c>
      <c r="B42" s="16">
        <v>8813</v>
      </c>
      <c r="C42" s="32">
        <v>212</v>
      </c>
      <c r="D42" s="24" t="s">
        <v>5</v>
      </c>
      <c r="E42" s="25" t="str">
        <f t="shared" si="1"/>
        <v>13</v>
      </c>
      <c r="F42" s="25" t="str">
        <f t="shared" si="2"/>
        <v>00</v>
      </c>
      <c r="G42" s="25" t="str">
        <f t="shared" si="3"/>
        <v>001</v>
      </c>
      <c r="H42" s="25" t="str">
        <f t="shared" si="4"/>
        <v>000</v>
      </c>
      <c r="I42" s="25" t="str">
        <f t="shared" si="5"/>
        <v>001</v>
      </c>
      <c r="J42" s="25">
        <v>2010</v>
      </c>
      <c r="K42" s="25" t="str">
        <f t="shared" si="6"/>
        <v>274</v>
      </c>
      <c r="L42" s="25" t="str">
        <f t="shared" si="7"/>
        <v>21-0101-0001</v>
      </c>
      <c r="M42" s="26" t="str">
        <f t="shared" si="8"/>
        <v>88</v>
      </c>
      <c r="N42" s="27" t="str">
        <f t="shared" si="9"/>
        <v>1</v>
      </c>
      <c r="O42" s="28" t="str">
        <f t="shared" si="10"/>
        <v>3</v>
      </c>
      <c r="P42" s="46">
        <v>30000</v>
      </c>
      <c r="Q42" s="47">
        <v>30000</v>
      </c>
      <c r="R42" s="48">
        <v>29800</v>
      </c>
      <c r="S42" s="13" t="s">
        <v>52</v>
      </c>
      <c r="T42" s="60" t="s">
        <v>53</v>
      </c>
      <c r="U42" s="8" t="s">
        <v>431</v>
      </c>
      <c r="V42" s="19" t="s">
        <v>55</v>
      </c>
      <c r="W42" s="12"/>
      <c r="X42" s="12"/>
      <c r="Y42" s="12"/>
      <c r="Z42" s="12"/>
      <c r="AA42" s="12"/>
      <c r="AB42" s="12"/>
      <c r="AC42" s="12"/>
    </row>
    <row r="43" spans="1:29" s="2" customFormat="1" ht="69.75" customHeight="1" thickBot="1">
      <c r="A43" s="16" t="s">
        <v>364</v>
      </c>
      <c r="B43" s="16">
        <v>8853</v>
      </c>
      <c r="C43" s="31">
        <v>214</v>
      </c>
      <c r="D43" s="24" t="s">
        <v>5</v>
      </c>
      <c r="E43" s="25" t="str">
        <f t="shared" si="1"/>
        <v>12</v>
      </c>
      <c r="F43" s="25" t="str">
        <f t="shared" si="2"/>
        <v>00</v>
      </c>
      <c r="G43" s="25" t="str">
        <f t="shared" si="3"/>
        <v>002</v>
      </c>
      <c r="H43" s="25" t="str">
        <f t="shared" si="4"/>
        <v>001</v>
      </c>
      <c r="I43" s="25" t="str">
        <f t="shared" si="5"/>
        <v>000</v>
      </c>
      <c r="J43" s="25">
        <v>2010</v>
      </c>
      <c r="K43" s="25" t="str">
        <f t="shared" si="6"/>
        <v>241</v>
      </c>
      <c r="L43" s="25" t="str">
        <f t="shared" si="7"/>
        <v>22-0101-0001</v>
      </c>
      <c r="M43" s="26" t="str">
        <f t="shared" si="8"/>
        <v>88</v>
      </c>
      <c r="N43" s="27" t="str">
        <f t="shared" si="9"/>
        <v>5</v>
      </c>
      <c r="O43" s="28" t="str">
        <f t="shared" si="10"/>
        <v>3</v>
      </c>
      <c r="P43" s="42">
        <v>600</v>
      </c>
      <c r="Q43" s="42">
        <v>600</v>
      </c>
      <c r="R43" s="42">
        <v>585.45</v>
      </c>
      <c r="S43" s="17" t="s">
        <v>37</v>
      </c>
      <c r="T43" s="18" t="s">
        <v>258</v>
      </c>
      <c r="U43" s="6" t="s">
        <v>432</v>
      </c>
      <c r="V43" s="19" t="s">
        <v>260</v>
      </c>
      <c r="W43" s="12"/>
      <c r="X43" s="12"/>
      <c r="Y43" s="12"/>
      <c r="Z43" s="12"/>
      <c r="AA43" s="12"/>
      <c r="AB43" s="12"/>
      <c r="AC43" s="12"/>
    </row>
    <row r="44" spans="1:29" s="2" customFormat="1" ht="69.75" customHeight="1" thickBot="1">
      <c r="A44" s="16" t="s">
        <v>155</v>
      </c>
      <c r="B44" s="16">
        <v>8853</v>
      </c>
      <c r="C44" s="32">
        <v>215</v>
      </c>
      <c r="D44" s="24" t="s">
        <v>5</v>
      </c>
      <c r="E44" s="25" t="str">
        <f t="shared" si="1"/>
        <v>11</v>
      </c>
      <c r="F44" s="25" t="str">
        <f t="shared" si="2"/>
        <v>00</v>
      </c>
      <c r="G44" s="25" t="str">
        <f t="shared" si="3"/>
        <v>001</v>
      </c>
      <c r="H44" s="25" t="str">
        <f t="shared" si="4"/>
        <v>001</v>
      </c>
      <c r="I44" s="25" t="str">
        <f t="shared" si="5"/>
        <v>000</v>
      </c>
      <c r="J44" s="25">
        <v>2010</v>
      </c>
      <c r="K44" s="25" t="str">
        <f t="shared" si="6"/>
        <v>241</v>
      </c>
      <c r="L44" s="25" t="str">
        <f t="shared" si="7"/>
        <v>22-0101-0001</v>
      </c>
      <c r="M44" s="26" t="str">
        <f t="shared" si="8"/>
        <v>88</v>
      </c>
      <c r="N44" s="27" t="str">
        <f t="shared" si="9"/>
        <v>5</v>
      </c>
      <c r="O44" s="28" t="str">
        <f t="shared" si="10"/>
        <v>3</v>
      </c>
      <c r="P44" s="46">
        <v>500</v>
      </c>
      <c r="Q44" s="47">
        <v>500</v>
      </c>
      <c r="R44" s="48">
        <v>250.3</v>
      </c>
      <c r="S44" s="13" t="s">
        <v>37</v>
      </c>
      <c r="T44" s="13" t="s">
        <v>2</v>
      </c>
      <c r="U44" s="8" t="s">
        <v>38</v>
      </c>
      <c r="V44" s="19" t="s">
        <v>4</v>
      </c>
      <c r="W44" s="12"/>
      <c r="X44" s="12"/>
      <c r="Y44" s="12"/>
      <c r="Z44" s="12"/>
      <c r="AA44" s="12"/>
      <c r="AB44" s="12"/>
      <c r="AC44" s="12"/>
    </row>
    <row r="45" spans="1:29" s="2" customFormat="1" ht="69.75" customHeight="1" thickBot="1">
      <c r="A45" s="16" t="s">
        <v>365</v>
      </c>
      <c r="B45" s="16">
        <v>8852</v>
      </c>
      <c r="C45" s="32">
        <v>216</v>
      </c>
      <c r="D45" s="24" t="s">
        <v>5</v>
      </c>
      <c r="E45" s="25" t="str">
        <f t="shared" si="1"/>
        <v>14</v>
      </c>
      <c r="F45" s="25" t="str">
        <f t="shared" si="2"/>
        <v>00</v>
      </c>
      <c r="G45" s="25" t="str">
        <f t="shared" si="3"/>
        <v>002</v>
      </c>
      <c r="H45" s="25" t="str">
        <f t="shared" si="4"/>
        <v>001</v>
      </c>
      <c r="I45" s="25" t="str">
        <f t="shared" si="5"/>
        <v>000</v>
      </c>
      <c r="J45" s="25">
        <v>2010</v>
      </c>
      <c r="K45" s="25" t="str">
        <f t="shared" si="6"/>
        <v>233</v>
      </c>
      <c r="L45" s="25" t="str">
        <f t="shared" si="7"/>
        <v>22-0101-0001</v>
      </c>
      <c r="M45" s="26" t="str">
        <f t="shared" si="8"/>
        <v>88</v>
      </c>
      <c r="N45" s="27" t="str">
        <f t="shared" si="9"/>
        <v>5</v>
      </c>
      <c r="O45" s="28" t="str">
        <f t="shared" si="10"/>
        <v>2</v>
      </c>
      <c r="P45" s="46">
        <v>60000</v>
      </c>
      <c r="Q45" s="47">
        <v>60000</v>
      </c>
      <c r="R45" s="48">
        <v>54668</v>
      </c>
      <c r="S45" s="13" t="s">
        <v>37</v>
      </c>
      <c r="T45" s="60" t="s">
        <v>40</v>
      </c>
      <c r="U45" s="8" t="s">
        <v>252</v>
      </c>
      <c r="V45" s="19" t="s">
        <v>253</v>
      </c>
      <c r="W45" s="12"/>
      <c r="X45" s="12"/>
      <c r="Y45" s="12"/>
      <c r="Z45" s="12"/>
      <c r="AA45" s="12"/>
      <c r="AB45" s="12"/>
      <c r="AC45" s="12"/>
    </row>
    <row r="46" spans="1:29" s="2" customFormat="1" ht="69.75" customHeight="1" thickBot="1">
      <c r="A46" s="16" t="s">
        <v>154</v>
      </c>
      <c r="B46" s="16">
        <v>8853</v>
      </c>
      <c r="C46" s="32">
        <v>218</v>
      </c>
      <c r="D46" s="24" t="s">
        <v>5</v>
      </c>
      <c r="E46" s="25" t="str">
        <f t="shared" si="1"/>
        <v>11</v>
      </c>
      <c r="F46" s="25" t="str">
        <f t="shared" si="2"/>
        <v>00</v>
      </c>
      <c r="G46" s="25" t="str">
        <f t="shared" si="3"/>
        <v>001</v>
      </c>
      <c r="H46" s="25" t="str">
        <f t="shared" si="4"/>
        <v>001</v>
      </c>
      <c r="I46" s="25" t="str">
        <f t="shared" si="5"/>
        <v>000</v>
      </c>
      <c r="J46" s="25">
        <v>2010</v>
      </c>
      <c r="K46" s="25" t="str">
        <f t="shared" si="6"/>
        <v>214</v>
      </c>
      <c r="L46" s="25" t="str">
        <f t="shared" si="7"/>
        <v>22-0101-0001</v>
      </c>
      <c r="M46" s="26" t="str">
        <f t="shared" si="8"/>
        <v>88</v>
      </c>
      <c r="N46" s="27" t="str">
        <f t="shared" si="9"/>
        <v>5</v>
      </c>
      <c r="O46" s="28" t="str">
        <f t="shared" si="10"/>
        <v>3</v>
      </c>
      <c r="P46" s="46">
        <v>5800</v>
      </c>
      <c r="Q46" s="47">
        <v>5800</v>
      </c>
      <c r="R46" s="48">
        <v>4000</v>
      </c>
      <c r="S46" s="13" t="s">
        <v>37</v>
      </c>
      <c r="T46" s="60" t="s">
        <v>2</v>
      </c>
      <c r="U46" s="8" t="s">
        <v>38</v>
      </c>
      <c r="V46" s="19" t="s">
        <v>4</v>
      </c>
      <c r="W46" s="12"/>
      <c r="X46" s="12"/>
      <c r="Y46" s="12"/>
      <c r="Z46" s="12"/>
      <c r="AA46" s="12"/>
      <c r="AB46" s="12"/>
      <c r="AC46" s="12"/>
    </row>
    <row r="47" spans="1:29" s="2" customFormat="1" ht="69.75" customHeight="1" thickBot="1">
      <c r="A47" s="16" t="s">
        <v>367</v>
      </c>
      <c r="B47" s="16">
        <v>8852</v>
      </c>
      <c r="C47" s="32">
        <v>219</v>
      </c>
      <c r="D47" s="24" t="s">
        <v>5</v>
      </c>
      <c r="E47" s="25" t="str">
        <f t="shared" si="1"/>
        <v>14</v>
      </c>
      <c r="F47" s="25" t="str">
        <f t="shared" si="2"/>
        <v>00</v>
      </c>
      <c r="G47" s="25" t="str">
        <f t="shared" si="3"/>
        <v>002</v>
      </c>
      <c r="H47" s="25" t="str">
        <f t="shared" si="4"/>
        <v>001</v>
      </c>
      <c r="I47" s="25" t="str">
        <f t="shared" si="5"/>
        <v>000</v>
      </c>
      <c r="J47" s="25">
        <v>2010</v>
      </c>
      <c r="K47" s="25" t="str">
        <f t="shared" si="6"/>
        <v>187</v>
      </c>
      <c r="L47" s="25" t="str">
        <f t="shared" si="7"/>
        <v>22-0101-0001</v>
      </c>
      <c r="M47" s="26" t="str">
        <f t="shared" si="8"/>
        <v>88</v>
      </c>
      <c r="N47" s="27" t="str">
        <f t="shared" si="9"/>
        <v>5</v>
      </c>
      <c r="O47" s="28" t="str">
        <f t="shared" si="10"/>
        <v>2</v>
      </c>
      <c r="P47" s="46">
        <v>89000</v>
      </c>
      <c r="Q47" s="47">
        <v>89000</v>
      </c>
      <c r="R47" s="48">
        <v>86080</v>
      </c>
      <c r="S47" s="13" t="s">
        <v>37</v>
      </c>
      <c r="T47" s="60" t="s">
        <v>40</v>
      </c>
      <c r="U47" s="8" t="s">
        <v>252</v>
      </c>
      <c r="V47" s="19" t="s">
        <v>253</v>
      </c>
      <c r="W47" s="12"/>
      <c r="X47" s="12"/>
      <c r="Y47" s="12"/>
      <c r="Z47" s="12"/>
      <c r="AA47" s="12"/>
      <c r="AB47" s="12"/>
      <c r="AC47" s="12"/>
    </row>
    <row r="48" spans="1:29" s="2" customFormat="1" ht="69.75" customHeight="1" thickBot="1">
      <c r="A48" s="16" t="s">
        <v>369</v>
      </c>
      <c r="B48" s="16">
        <v>8853</v>
      </c>
      <c r="C48" s="32">
        <v>221</v>
      </c>
      <c r="D48" s="24" t="s">
        <v>5</v>
      </c>
      <c r="E48" s="25" t="str">
        <f t="shared" si="1"/>
        <v>12</v>
      </c>
      <c r="F48" s="25" t="str">
        <f t="shared" si="2"/>
        <v>00</v>
      </c>
      <c r="G48" s="25" t="str">
        <f t="shared" si="3"/>
        <v>002</v>
      </c>
      <c r="H48" s="25" t="str">
        <f t="shared" si="4"/>
        <v>001</v>
      </c>
      <c r="I48" s="25" t="str">
        <f t="shared" si="5"/>
        <v>000</v>
      </c>
      <c r="J48" s="25">
        <v>2010</v>
      </c>
      <c r="K48" s="25" t="str">
        <f t="shared" si="6"/>
        <v>168</v>
      </c>
      <c r="L48" s="25" t="str">
        <f t="shared" si="7"/>
        <v>22-0101-0001</v>
      </c>
      <c r="M48" s="26" t="str">
        <f t="shared" si="8"/>
        <v>88</v>
      </c>
      <c r="N48" s="27" t="str">
        <f t="shared" si="9"/>
        <v>5</v>
      </c>
      <c r="O48" s="28" t="str">
        <f t="shared" si="10"/>
        <v>3</v>
      </c>
      <c r="P48" s="46">
        <v>800</v>
      </c>
      <c r="Q48" s="47">
        <v>0</v>
      </c>
      <c r="R48" s="48">
        <v>0</v>
      </c>
      <c r="S48" s="13" t="s">
        <v>37</v>
      </c>
      <c r="T48" s="60" t="s">
        <v>258</v>
      </c>
      <c r="U48" s="8" t="s">
        <v>432</v>
      </c>
      <c r="V48" s="19" t="s">
        <v>260</v>
      </c>
      <c r="W48" s="12"/>
      <c r="X48" s="12"/>
      <c r="Y48" s="12"/>
      <c r="Z48" s="12"/>
      <c r="AA48" s="12"/>
      <c r="AB48" s="12"/>
      <c r="AC48" s="12"/>
    </row>
    <row r="49" spans="1:29" s="2" customFormat="1" ht="69.75" customHeight="1" thickBot="1">
      <c r="A49" s="16" t="s">
        <v>370</v>
      </c>
      <c r="B49" s="16">
        <v>8852</v>
      </c>
      <c r="C49" s="32">
        <v>222</v>
      </c>
      <c r="D49" s="24" t="s">
        <v>5</v>
      </c>
      <c r="E49" s="25" t="str">
        <f t="shared" si="1"/>
        <v>01</v>
      </c>
      <c r="F49" s="25" t="str">
        <f t="shared" si="2"/>
        <v>00</v>
      </c>
      <c r="G49" s="25" t="str">
        <f t="shared" si="3"/>
        <v>000</v>
      </c>
      <c r="H49" s="25" t="str">
        <f t="shared" si="4"/>
        <v>007</v>
      </c>
      <c r="I49" s="25" t="str">
        <f t="shared" si="5"/>
        <v>000</v>
      </c>
      <c r="J49" s="25">
        <v>2010</v>
      </c>
      <c r="K49" s="25" t="str">
        <f t="shared" si="6"/>
        <v>168</v>
      </c>
      <c r="L49" s="25" t="str">
        <f t="shared" si="7"/>
        <v>22-0101-0001</v>
      </c>
      <c r="M49" s="26" t="str">
        <f t="shared" si="8"/>
        <v>88</v>
      </c>
      <c r="N49" s="27" t="str">
        <f t="shared" si="9"/>
        <v>5</v>
      </c>
      <c r="O49" s="28" t="str">
        <f t="shared" si="10"/>
        <v>2</v>
      </c>
      <c r="P49" s="46">
        <v>1000</v>
      </c>
      <c r="Q49" s="47">
        <v>1000</v>
      </c>
      <c r="R49" s="48">
        <v>0</v>
      </c>
      <c r="S49" s="13" t="s">
        <v>44</v>
      </c>
      <c r="T49" s="60" t="s">
        <v>45</v>
      </c>
      <c r="U49" s="73" t="s">
        <v>46</v>
      </c>
      <c r="V49" s="19" t="s">
        <v>47</v>
      </c>
      <c r="W49" s="12"/>
      <c r="X49" s="12"/>
      <c r="Y49" s="12"/>
      <c r="Z49" s="12"/>
      <c r="AA49" s="12"/>
      <c r="AB49" s="12"/>
      <c r="AC49" s="12"/>
    </row>
    <row r="50" spans="1:29" s="2" customFormat="1" ht="69.75" customHeight="1" thickBot="1">
      <c r="A50" s="16" t="s">
        <v>371</v>
      </c>
      <c r="B50" s="16">
        <v>8863</v>
      </c>
      <c r="C50" s="32">
        <v>223</v>
      </c>
      <c r="D50" s="24" t="s">
        <v>5</v>
      </c>
      <c r="E50" s="25" t="str">
        <f t="shared" si="1"/>
        <v>12</v>
      </c>
      <c r="F50" s="25" t="str">
        <f t="shared" si="2"/>
        <v>00</v>
      </c>
      <c r="G50" s="25" t="str">
        <f t="shared" si="3"/>
        <v>001</v>
      </c>
      <c r="H50" s="25" t="str">
        <f t="shared" si="4"/>
        <v>001</v>
      </c>
      <c r="I50" s="25" t="str">
        <f t="shared" si="5"/>
        <v>000</v>
      </c>
      <c r="J50" s="25">
        <v>2010</v>
      </c>
      <c r="K50" s="25" t="str">
        <f t="shared" si="6"/>
        <v>165</v>
      </c>
      <c r="L50" s="25" t="str">
        <f t="shared" si="7"/>
        <v>22-0101-0001</v>
      </c>
      <c r="M50" s="26" t="str">
        <f t="shared" si="8"/>
        <v>88</v>
      </c>
      <c r="N50" s="27" t="str">
        <f t="shared" si="9"/>
        <v>6</v>
      </c>
      <c r="O50" s="28" t="str">
        <f t="shared" si="10"/>
        <v>3</v>
      </c>
      <c r="P50" s="46">
        <v>4000</v>
      </c>
      <c r="Q50" s="47">
        <v>4000</v>
      </c>
      <c r="R50" s="48">
        <v>2010</v>
      </c>
      <c r="S50" s="13" t="s">
        <v>37</v>
      </c>
      <c r="T50" s="60" t="s">
        <v>258</v>
      </c>
      <c r="U50" s="8" t="s">
        <v>38</v>
      </c>
      <c r="V50" s="19" t="s">
        <v>277</v>
      </c>
      <c r="W50" s="12"/>
      <c r="X50" s="12"/>
      <c r="Y50" s="12"/>
      <c r="Z50" s="12"/>
      <c r="AA50" s="12"/>
      <c r="AB50" s="12"/>
      <c r="AC50" s="12"/>
    </row>
    <row r="51" spans="1:29" s="2" customFormat="1" ht="69.75" customHeight="1" thickBot="1">
      <c r="A51" s="16" t="s">
        <v>372</v>
      </c>
      <c r="B51" s="16">
        <v>8823</v>
      </c>
      <c r="C51" s="32">
        <v>224</v>
      </c>
      <c r="D51" s="24" t="s">
        <v>5</v>
      </c>
      <c r="E51" s="25" t="str">
        <f t="shared" si="1"/>
        <v>15</v>
      </c>
      <c r="F51" s="25" t="str">
        <f t="shared" si="2"/>
        <v>00</v>
      </c>
      <c r="G51" s="25" t="str">
        <f t="shared" si="3"/>
        <v>001</v>
      </c>
      <c r="H51" s="25" t="str">
        <f t="shared" si="4"/>
        <v>001</v>
      </c>
      <c r="I51" s="25" t="str">
        <f t="shared" si="5"/>
        <v>000</v>
      </c>
      <c r="J51" s="25">
        <v>2010</v>
      </c>
      <c r="K51" s="25" t="str">
        <f t="shared" si="6"/>
        <v>141</v>
      </c>
      <c r="L51" s="25" t="str">
        <f t="shared" si="7"/>
        <v>22-0101-0001</v>
      </c>
      <c r="M51" s="26" t="str">
        <f t="shared" si="8"/>
        <v>88</v>
      </c>
      <c r="N51" s="27" t="str">
        <f t="shared" si="9"/>
        <v>2</v>
      </c>
      <c r="O51" s="28" t="str">
        <f t="shared" si="10"/>
        <v>3</v>
      </c>
      <c r="P51" s="46">
        <v>2400</v>
      </c>
      <c r="Q51" s="47">
        <v>2400</v>
      </c>
      <c r="R51" s="48">
        <v>2200</v>
      </c>
      <c r="S51" s="13" t="s">
        <v>267</v>
      </c>
      <c r="T51" s="60" t="s">
        <v>268</v>
      </c>
      <c r="U51" s="8" t="s">
        <v>38</v>
      </c>
      <c r="V51" s="19" t="s">
        <v>433</v>
      </c>
      <c r="W51" s="12"/>
      <c r="X51" s="12"/>
      <c r="Y51" s="12"/>
      <c r="Z51" s="12"/>
      <c r="AA51" s="12"/>
      <c r="AB51" s="12"/>
      <c r="AC51" s="12"/>
    </row>
    <row r="52" spans="1:29" s="2" customFormat="1" ht="69.75" customHeight="1" thickBot="1">
      <c r="A52" s="16" t="s">
        <v>161</v>
      </c>
      <c r="B52" s="16">
        <v>8863</v>
      </c>
      <c r="C52" s="32">
        <v>225</v>
      </c>
      <c r="D52" s="24" t="s">
        <v>5</v>
      </c>
      <c r="E52" s="25" t="str">
        <f t="shared" si="1"/>
        <v>11</v>
      </c>
      <c r="F52" s="25" t="str">
        <f t="shared" si="2"/>
        <v>00</v>
      </c>
      <c r="G52" s="25" t="str">
        <f t="shared" si="3"/>
        <v>003</v>
      </c>
      <c r="H52" s="25" t="str">
        <f t="shared" si="4"/>
        <v>001</v>
      </c>
      <c r="I52" s="25" t="str">
        <f t="shared" si="5"/>
        <v>000</v>
      </c>
      <c r="J52" s="25">
        <v>2010</v>
      </c>
      <c r="K52" s="25" t="str">
        <f t="shared" si="6"/>
        <v>141</v>
      </c>
      <c r="L52" s="25" t="str">
        <f t="shared" si="7"/>
        <v>22-0101-0001</v>
      </c>
      <c r="M52" s="26" t="str">
        <f t="shared" si="8"/>
        <v>88</v>
      </c>
      <c r="N52" s="27" t="str">
        <f t="shared" si="9"/>
        <v>6</v>
      </c>
      <c r="O52" s="28" t="str">
        <f t="shared" si="10"/>
        <v>3</v>
      </c>
      <c r="P52" s="46">
        <v>240</v>
      </c>
      <c r="Q52" s="47">
        <v>240</v>
      </c>
      <c r="R52" s="48">
        <v>0</v>
      </c>
      <c r="S52" s="13" t="s">
        <v>37</v>
      </c>
      <c r="T52" s="60" t="s">
        <v>2</v>
      </c>
      <c r="U52" s="8" t="s">
        <v>38</v>
      </c>
      <c r="V52" s="19" t="s">
        <v>434</v>
      </c>
      <c r="W52" s="12"/>
      <c r="X52" s="12"/>
      <c r="Y52" s="12"/>
      <c r="Z52" s="12"/>
      <c r="AA52" s="12"/>
      <c r="AB52" s="12"/>
      <c r="AC52" s="12"/>
    </row>
    <row r="53" spans="1:29" s="2" customFormat="1" ht="69.75" customHeight="1" thickBot="1">
      <c r="A53" s="16" t="s">
        <v>162</v>
      </c>
      <c r="B53" s="16">
        <v>8863</v>
      </c>
      <c r="C53" s="32">
        <v>226</v>
      </c>
      <c r="D53" s="24" t="s">
        <v>5</v>
      </c>
      <c r="E53" s="25" t="str">
        <f t="shared" si="1"/>
        <v>11</v>
      </c>
      <c r="F53" s="25" t="str">
        <f t="shared" si="2"/>
        <v>00</v>
      </c>
      <c r="G53" s="25" t="str">
        <f t="shared" si="3"/>
        <v>003</v>
      </c>
      <c r="H53" s="25" t="str">
        <f t="shared" si="4"/>
        <v>001</v>
      </c>
      <c r="I53" s="25" t="str">
        <f t="shared" si="5"/>
        <v>000</v>
      </c>
      <c r="J53" s="25">
        <v>2010</v>
      </c>
      <c r="K53" s="25" t="str">
        <f t="shared" si="6"/>
        <v>072</v>
      </c>
      <c r="L53" s="25" t="str">
        <f t="shared" si="7"/>
        <v>22-0101-0001</v>
      </c>
      <c r="M53" s="26" t="str">
        <f t="shared" si="8"/>
        <v>88</v>
      </c>
      <c r="N53" s="27" t="str">
        <f t="shared" si="9"/>
        <v>6</v>
      </c>
      <c r="O53" s="28" t="str">
        <f t="shared" si="10"/>
        <v>3</v>
      </c>
      <c r="P53" s="46">
        <v>24500</v>
      </c>
      <c r="Q53" s="47">
        <v>25280</v>
      </c>
      <c r="R53" s="48">
        <v>22784.26</v>
      </c>
      <c r="S53" s="13" t="s">
        <v>37</v>
      </c>
      <c r="T53" s="60" t="s">
        <v>2</v>
      </c>
      <c r="U53" s="8" t="s">
        <v>38</v>
      </c>
      <c r="V53" s="19" t="s">
        <v>11</v>
      </c>
      <c r="W53" s="12"/>
      <c r="X53" s="12"/>
      <c r="Y53" s="12"/>
      <c r="Z53" s="12"/>
      <c r="AA53" s="12"/>
      <c r="AB53" s="12"/>
      <c r="AC53" s="12"/>
    </row>
    <row r="54" spans="1:29" s="2" customFormat="1" ht="69.75" customHeight="1" thickBot="1">
      <c r="A54" s="16" t="s">
        <v>373</v>
      </c>
      <c r="B54" s="16">
        <v>8863</v>
      </c>
      <c r="C54" s="67">
        <v>227</v>
      </c>
      <c r="D54" s="24" t="s">
        <v>5</v>
      </c>
      <c r="E54" s="25" t="str">
        <f aca="true" t="shared" si="11" ref="E54:E65">MID(A54,1,2)</f>
        <v>12</v>
      </c>
      <c r="F54" s="25" t="str">
        <f aca="true" t="shared" si="12" ref="F54:F65">MID(A54,4,2)</f>
        <v>00</v>
      </c>
      <c r="G54" s="25" t="str">
        <f aca="true" t="shared" si="13" ref="G54:G65">MID(A54,7,3)</f>
        <v>001</v>
      </c>
      <c r="H54" s="25" t="str">
        <f aca="true" t="shared" si="14" ref="H54:H65">MID(A54,11,3)</f>
        <v>001</v>
      </c>
      <c r="I54" s="25" t="str">
        <f aca="true" t="shared" si="15" ref="I54:I65">MID(A54,15,3)</f>
        <v>000</v>
      </c>
      <c r="J54" s="25">
        <v>2010</v>
      </c>
      <c r="K54" s="25" t="str">
        <f aca="true" t="shared" si="16" ref="K54:K65">MID(A54,19,3)</f>
        <v>033</v>
      </c>
      <c r="L54" s="25" t="str">
        <f aca="true" t="shared" si="17" ref="L54:L65">MID(A54,23,13)</f>
        <v>22-0101-0001</v>
      </c>
      <c r="M54" s="26" t="str">
        <f aca="true" t="shared" si="18" ref="M54:M65">MID(B54,1,2)</f>
        <v>88</v>
      </c>
      <c r="N54" s="27" t="str">
        <f aca="true" t="shared" si="19" ref="N54:N65">MID(B54,3,1)</f>
        <v>6</v>
      </c>
      <c r="O54" s="28" t="str">
        <f t="shared" si="10"/>
        <v>3</v>
      </c>
      <c r="P54" s="46">
        <v>900</v>
      </c>
      <c r="Q54" s="47">
        <v>900</v>
      </c>
      <c r="R54" s="42">
        <v>333.34</v>
      </c>
      <c r="S54" s="17" t="s">
        <v>37</v>
      </c>
      <c r="T54" s="60" t="s">
        <v>258</v>
      </c>
      <c r="U54" s="8" t="s">
        <v>38</v>
      </c>
      <c r="V54" s="19" t="s">
        <v>277</v>
      </c>
      <c r="W54" s="12"/>
      <c r="X54" s="12"/>
      <c r="Y54" s="12"/>
      <c r="Z54" s="12"/>
      <c r="AA54" s="12"/>
      <c r="AB54" s="12"/>
      <c r="AC54" s="12"/>
    </row>
    <row r="55" spans="1:29" s="2" customFormat="1" ht="69.75" customHeight="1" thickBot="1">
      <c r="A55" s="16" t="s">
        <v>374</v>
      </c>
      <c r="B55" s="16">
        <v>8852</v>
      </c>
      <c r="C55" s="67">
        <v>228</v>
      </c>
      <c r="D55" s="24" t="s">
        <v>5</v>
      </c>
      <c r="E55" s="25" t="str">
        <f t="shared" si="11"/>
        <v>14</v>
      </c>
      <c r="F55" s="25" t="str">
        <f t="shared" si="12"/>
        <v>00</v>
      </c>
      <c r="G55" s="25" t="str">
        <f t="shared" si="13"/>
        <v>002</v>
      </c>
      <c r="H55" s="25" t="str">
        <f t="shared" si="14"/>
        <v>001</v>
      </c>
      <c r="I55" s="25" t="str">
        <f t="shared" si="15"/>
        <v>000</v>
      </c>
      <c r="J55" s="25">
        <v>2010</v>
      </c>
      <c r="K55" s="25" t="str">
        <f t="shared" si="16"/>
        <v>033</v>
      </c>
      <c r="L55" s="25" t="str">
        <f t="shared" si="17"/>
        <v>22-0101-0001</v>
      </c>
      <c r="M55" s="26" t="str">
        <f t="shared" si="18"/>
        <v>88</v>
      </c>
      <c r="N55" s="27" t="str">
        <f t="shared" si="19"/>
        <v>5</v>
      </c>
      <c r="O55" s="28" t="str">
        <f t="shared" si="10"/>
        <v>2</v>
      </c>
      <c r="P55" s="46">
        <v>500</v>
      </c>
      <c r="Q55" s="47">
        <v>500</v>
      </c>
      <c r="R55" s="42">
        <v>400</v>
      </c>
      <c r="S55" s="17" t="s">
        <v>37</v>
      </c>
      <c r="T55" s="60" t="s">
        <v>40</v>
      </c>
      <c r="U55" s="8" t="s">
        <v>252</v>
      </c>
      <c r="V55" s="19" t="s">
        <v>253</v>
      </c>
      <c r="W55" s="12"/>
      <c r="X55" s="12"/>
      <c r="Y55" s="12"/>
      <c r="Z55" s="12"/>
      <c r="AA55" s="12"/>
      <c r="AB55" s="12"/>
      <c r="AC55" s="12"/>
    </row>
    <row r="56" spans="1:29" s="2" customFormat="1" ht="69.75" customHeight="1" thickBot="1">
      <c r="A56" s="16" t="s">
        <v>375</v>
      </c>
      <c r="B56" s="16">
        <v>8853</v>
      </c>
      <c r="C56" s="67">
        <v>229</v>
      </c>
      <c r="D56" s="24" t="s">
        <v>5</v>
      </c>
      <c r="E56" s="25" t="str">
        <f t="shared" si="11"/>
        <v>12</v>
      </c>
      <c r="F56" s="25" t="str">
        <f t="shared" si="12"/>
        <v>00</v>
      </c>
      <c r="G56" s="25" t="str">
        <f t="shared" si="13"/>
        <v>002</v>
      </c>
      <c r="H56" s="25" t="str">
        <f t="shared" si="14"/>
        <v>001</v>
      </c>
      <c r="I56" s="25" t="str">
        <f t="shared" si="15"/>
        <v>000</v>
      </c>
      <c r="J56" s="25">
        <v>2010</v>
      </c>
      <c r="K56" s="25" t="str">
        <f t="shared" si="16"/>
        <v>031</v>
      </c>
      <c r="L56" s="25" t="str">
        <f t="shared" si="17"/>
        <v>22-0101-0001</v>
      </c>
      <c r="M56" s="26" t="str">
        <f t="shared" si="18"/>
        <v>88</v>
      </c>
      <c r="N56" s="27" t="str">
        <f t="shared" si="19"/>
        <v>5</v>
      </c>
      <c r="O56" s="28" t="str">
        <f t="shared" si="10"/>
        <v>3</v>
      </c>
      <c r="P56" s="46">
        <v>15120</v>
      </c>
      <c r="Q56" s="47">
        <v>21720</v>
      </c>
      <c r="R56" s="42">
        <v>14736.6</v>
      </c>
      <c r="S56" s="17" t="s">
        <v>37</v>
      </c>
      <c r="T56" s="60" t="s">
        <v>258</v>
      </c>
      <c r="U56" s="8" t="s">
        <v>432</v>
      </c>
      <c r="V56" s="19" t="s">
        <v>260</v>
      </c>
      <c r="W56" s="12"/>
      <c r="X56" s="12"/>
      <c r="Y56" s="12"/>
      <c r="Z56" s="12"/>
      <c r="AA56" s="12"/>
      <c r="AB56" s="12"/>
      <c r="AC56" s="12"/>
    </row>
    <row r="57" spans="1:29" s="2" customFormat="1" ht="69.75" customHeight="1" thickBot="1">
      <c r="A57" s="16" t="s">
        <v>158</v>
      </c>
      <c r="B57" s="16">
        <v>8863</v>
      </c>
      <c r="C57" s="67">
        <v>230</v>
      </c>
      <c r="D57" s="24" t="s">
        <v>5</v>
      </c>
      <c r="E57" s="25" t="str">
        <f t="shared" si="11"/>
        <v>11</v>
      </c>
      <c r="F57" s="25" t="str">
        <f t="shared" si="12"/>
        <v>00</v>
      </c>
      <c r="G57" s="25" t="str">
        <f t="shared" si="13"/>
        <v>003</v>
      </c>
      <c r="H57" s="25" t="str">
        <f t="shared" si="14"/>
        <v>001</v>
      </c>
      <c r="I57" s="25" t="str">
        <f t="shared" si="15"/>
        <v>000</v>
      </c>
      <c r="J57" s="25">
        <v>2010</v>
      </c>
      <c r="K57" s="25" t="str">
        <f t="shared" si="16"/>
        <v>027</v>
      </c>
      <c r="L57" s="25" t="str">
        <f t="shared" si="17"/>
        <v>22-0101-0001</v>
      </c>
      <c r="M57" s="26" t="str">
        <f t="shared" si="18"/>
        <v>88</v>
      </c>
      <c r="N57" s="27" t="str">
        <f t="shared" si="19"/>
        <v>6</v>
      </c>
      <c r="O57" s="28" t="str">
        <f t="shared" si="10"/>
        <v>3</v>
      </c>
      <c r="P57" s="46">
        <v>27000</v>
      </c>
      <c r="Q57" s="47">
        <v>27000</v>
      </c>
      <c r="R57" s="42">
        <v>27000</v>
      </c>
      <c r="S57" s="17" t="s">
        <v>37</v>
      </c>
      <c r="T57" s="60" t="s">
        <v>2</v>
      </c>
      <c r="U57" s="8" t="s">
        <v>38</v>
      </c>
      <c r="V57" s="19" t="s">
        <v>11</v>
      </c>
      <c r="W57" s="12"/>
      <c r="X57" s="12"/>
      <c r="Y57" s="12"/>
      <c r="Z57" s="12"/>
      <c r="AA57" s="12"/>
      <c r="AB57" s="12"/>
      <c r="AC57" s="12"/>
    </row>
    <row r="58" spans="1:29" s="2" customFormat="1" ht="69.75" customHeight="1" thickBot="1">
      <c r="A58" s="16" t="s">
        <v>176</v>
      </c>
      <c r="B58" s="16">
        <v>8823</v>
      </c>
      <c r="C58" s="67">
        <v>231</v>
      </c>
      <c r="D58" s="24" t="s">
        <v>5</v>
      </c>
      <c r="E58" s="25" t="str">
        <f t="shared" si="11"/>
        <v>15</v>
      </c>
      <c r="F58" s="25" t="str">
        <f t="shared" si="12"/>
        <v>00</v>
      </c>
      <c r="G58" s="25" t="str">
        <f t="shared" si="13"/>
        <v>002</v>
      </c>
      <c r="H58" s="25" t="str">
        <f t="shared" si="14"/>
        <v>000</v>
      </c>
      <c r="I58" s="25" t="str">
        <f t="shared" si="15"/>
        <v>001</v>
      </c>
      <c r="J58" s="25">
        <v>2010</v>
      </c>
      <c r="K58" s="25" t="str">
        <f t="shared" si="16"/>
        <v>332</v>
      </c>
      <c r="L58" s="25" t="str">
        <f t="shared" si="17"/>
        <v>22-0101-0001</v>
      </c>
      <c r="M58" s="26" t="str">
        <f t="shared" si="18"/>
        <v>88</v>
      </c>
      <c r="N58" s="27" t="str">
        <f t="shared" si="19"/>
        <v>2</v>
      </c>
      <c r="O58" s="28" t="str">
        <f t="shared" si="10"/>
        <v>3</v>
      </c>
      <c r="P58" s="46">
        <v>0</v>
      </c>
      <c r="Q58" s="47">
        <v>0</v>
      </c>
      <c r="R58" s="42">
        <v>0</v>
      </c>
      <c r="S58" s="17" t="s">
        <v>44</v>
      </c>
      <c r="T58" s="60" t="s">
        <v>45</v>
      </c>
      <c r="U58" s="73" t="s">
        <v>46</v>
      </c>
      <c r="V58" s="19" t="s">
        <v>47</v>
      </c>
      <c r="W58" s="12"/>
      <c r="X58" s="12"/>
      <c r="Y58" s="12"/>
      <c r="Z58" s="12"/>
      <c r="AA58" s="12"/>
      <c r="AB58" s="12"/>
      <c r="AC58" s="12"/>
    </row>
    <row r="59" spans="1:29" s="2" customFormat="1" ht="69.75" customHeight="1" thickBot="1">
      <c r="A59" s="16" t="s">
        <v>156</v>
      </c>
      <c r="B59" s="16">
        <v>8853</v>
      </c>
      <c r="C59" s="67">
        <v>232</v>
      </c>
      <c r="D59" s="24" t="s">
        <v>5</v>
      </c>
      <c r="E59" s="25" t="str">
        <f t="shared" si="11"/>
        <v>11</v>
      </c>
      <c r="F59" s="25" t="str">
        <f t="shared" si="12"/>
        <v>00</v>
      </c>
      <c r="G59" s="25" t="str">
        <f t="shared" si="13"/>
        <v>001</v>
      </c>
      <c r="H59" s="25" t="str">
        <f t="shared" si="14"/>
        <v>001</v>
      </c>
      <c r="I59" s="25" t="str">
        <f t="shared" si="15"/>
        <v>000</v>
      </c>
      <c r="J59" s="25">
        <v>2010</v>
      </c>
      <c r="K59" s="25" t="str">
        <f t="shared" si="16"/>
        <v>329</v>
      </c>
      <c r="L59" s="25" t="str">
        <f t="shared" si="17"/>
        <v>22-0101-0001</v>
      </c>
      <c r="M59" s="26" t="str">
        <f t="shared" si="18"/>
        <v>88</v>
      </c>
      <c r="N59" s="27" t="str">
        <f t="shared" si="19"/>
        <v>5</v>
      </c>
      <c r="O59" s="28" t="str">
        <f t="shared" si="10"/>
        <v>3</v>
      </c>
      <c r="P59" s="46">
        <v>33000</v>
      </c>
      <c r="Q59" s="47">
        <v>32145.41</v>
      </c>
      <c r="R59" s="42">
        <v>31166</v>
      </c>
      <c r="S59" s="17" t="s">
        <v>37</v>
      </c>
      <c r="T59" s="60" t="s">
        <v>2</v>
      </c>
      <c r="U59" s="8" t="s">
        <v>38</v>
      </c>
      <c r="V59" s="19" t="s">
        <v>4</v>
      </c>
      <c r="W59" s="12"/>
      <c r="X59" s="12"/>
      <c r="Y59" s="12"/>
      <c r="Z59" s="12"/>
      <c r="AA59" s="12"/>
      <c r="AB59" s="12"/>
      <c r="AC59" s="12"/>
    </row>
    <row r="60" spans="1:29" s="2" customFormat="1" ht="69.75" customHeight="1" thickBot="1">
      <c r="A60" s="16" t="s">
        <v>160</v>
      </c>
      <c r="B60" s="16">
        <v>8863</v>
      </c>
      <c r="C60" s="67">
        <v>233</v>
      </c>
      <c r="D60" s="24" t="s">
        <v>5</v>
      </c>
      <c r="E60" s="25" t="str">
        <f t="shared" si="11"/>
        <v>11</v>
      </c>
      <c r="F60" s="25" t="str">
        <f t="shared" si="12"/>
        <v>00</v>
      </c>
      <c r="G60" s="25" t="str">
        <f t="shared" si="13"/>
        <v>003</v>
      </c>
      <c r="H60" s="25" t="str">
        <f t="shared" si="14"/>
        <v>001</v>
      </c>
      <c r="I60" s="25" t="str">
        <f t="shared" si="15"/>
        <v>000</v>
      </c>
      <c r="J60" s="25">
        <v>2010</v>
      </c>
      <c r="K60" s="25" t="str">
        <f t="shared" si="16"/>
        <v>286</v>
      </c>
      <c r="L60" s="25" t="str">
        <f t="shared" si="17"/>
        <v>22-0101-0001</v>
      </c>
      <c r="M60" s="26" t="str">
        <f t="shared" si="18"/>
        <v>88</v>
      </c>
      <c r="N60" s="27" t="str">
        <f t="shared" si="19"/>
        <v>6</v>
      </c>
      <c r="O60" s="28" t="str">
        <f t="shared" si="10"/>
        <v>3</v>
      </c>
      <c r="P60" s="46">
        <v>3500</v>
      </c>
      <c r="Q60" s="47">
        <v>200</v>
      </c>
      <c r="R60" s="42">
        <v>121</v>
      </c>
      <c r="S60" s="17" t="s">
        <v>37</v>
      </c>
      <c r="T60" s="60" t="s">
        <v>2</v>
      </c>
      <c r="U60" s="8" t="s">
        <v>38</v>
      </c>
      <c r="V60" s="19" t="s">
        <v>11</v>
      </c>
      <c r="W60" s="12"/>
      <c r="X60" s="12"/>
      <c r="Y60" s="12"/>
      <c r="Z60" s="12"/>
      <c r="AA60" s="12"/>
      <c r="AB60" s="12"/>
      <c r="AC60" s="12"/>
    </row>
    <row r="61" spans="1:29" s="2" customFormat="1" ht="69.75" customHeight="1" thickBot="1">
      <c r="A61" s="16" t="s">
        <v>376</v>
      </c>
      <c r="B61" s="16">
        <v>8853</v>
      </c>
      <c r="C61" s="67">
        <v>234</v>
      </c>
      <c r="D61" s="24" t="s">
        <v>5</v>
      </c>
      <c r="E61" s="25" t="str">
        <f t="shared" si="11"/>
        <v>12</v>
      </c>
      <c r="F61" s="25" t="str">
        <f t="shared" si="12"/>
        <v>00</v>
      </c>
      <c r="G61" s="25" t="str">
        <f t="shared" si="13"/>
        <v>002</v>
      </c>
      <c r="H61" s="25" t="str">
        <f t="shared" si="14"/>
        <v>001</v>
      </c>
      <c r="I61" s="25" t="str">
        <f t="shared" si="15"/>
        <v>000</v>
      </c>
      <c r="J61" s="25">
        <v>2010</v>
      </c>
      <c r="K61" s="25" t="str">
        <f t="shared" si="16"/>
        <v>283</v>
      </c>
      <c r="L61" s="25" t="str">
        <f t="shared" si="17"/>
        <v>22-0101-0001</v>
      </c>
      <c r="M61" s="26" t="str">
        <f t="shared" si="18"/>
        <v>88</v>
      </c>
      <c r="N61" s="27" t="str">
        <f t="shared" si="19"/>
        <v>5</v>
      </c>
      <c r="O61" s="28" t="str">
        <f t="shared" si="10"/>
        <v>3</v>
      </c>
      <c r="P61" s="46">
        <v>400</v>
      </c>
      <c r="Q61" s="47">
        <v>400</v>
      </c>
      <c r="R61" s="42">
        <v>191</v>
      </c>
      <c r="S61" s="17" t="s">
        <v>37</v>
      </c>
      <c r="T61" s="60" t="s">
        <v>258</v>
      </c>
      <c r="U61" s="8" t="s">
        <v>432</v>
      </c>
      <c r="V61" s="19" t="s">
        <v>260</v>
      </c>
      <c r="W61" s="12"/>
      <c r="X61" s="12"/>
      <c r="Y61" s="12"/>
      <c r="Z61" s="12"/>
      <c r="AA61" s="12"/>
      <c r="AB61" s="12"/>
      <c r="AC61" s="12"/>
    </row>
    <row r="62" spans="1:29" s="2" customFormat="1" ht="69.75" customHeight="1" thickBot="1">
      <c r="A62" s="16" t="s">
        <v>378</v>
      </c>
      <c r="B62" s="16">
        <v>8853</v>
      </c>
      <c r="C62" s="67">
        <v>236</v>
      </c>
      <c r="D62" s="24" t="s">
        <v>5</v>
      </c>
      <c r="E62" s="25" t="str">
        <f t="shared" si="11"/>
        <v>12</v>
      </c>
      <c r="F62" s="25" t="str">
        <f t="shared" si="12"/>
        <v>00</v>
      </c>
      <c r="G62" s="25" t="str">
        <f t="shared" si="13"/>
        <v>002</v>
      </c>
      <c r="H62" s="25" t="str">
        <f t="shared" si="14"/>
        <v>001</v>
      </c>
      <c r="I62" s="25" t="str">
        <f t="shared" si="15"/>
        <v>000</v>
      </c>
      <c r="J62" s="25">
        <v>2010</v>
      </c>
      <c r="K62" s="25" t="str">
        <f t="shared" si="16"/>
        <v>264</v>
      </c>
      <c r="L62" s="25" t="str">
        <f t="shared" si="17"/>
        <v>22-0101-0001</v>
      </c>
      <c r="M62" s="26" t="str">
        <f t="shared" si="18"/>
        <v>88</v>
      </c>
      <c r="N62" s="27" t="str">
        <f t="shared" si="19"/>
        <v>5</v>
      </c>
      <c r="O62" s="28" t="str">
        <f t="shared" si="10"/>
        <v>3</v>
      </c>
      <c r="P62" s="46">
        <v>4000</v>
      </c>
      <c r="Q62" s="47">
        <v>200</v>
      </c>
      <c r="R62" s="42">
        <v>110</v>
      </c>
      <c r="S62" s="17" t="s">
        <v>37</v>
      </c>
      <c r="T62" s="60" t="s">
        <v>258</v>
      </c>
      <c r="U62" s="8" t="s">
        <v>432</v>
      </c>
      <c r="V62" s="19" t="s">
        <v>260</v>
      </c>
      <c r="W62" s="12"/>
      <c r="X62" s="12"/>
      <c r="Y62" s="12"/>
      <c r="Z62" s="12"/>
      <c r="AA62" s="12"/>
      <c r="AB62" s="12"/>
      <c r="AC62" s="12"/>
    </row>
    <row r="63" spans="1:29" s="2" customFormat="1" ht="69.75" customHeight="1" thickBot="1">
      <c r="A63" s="16" t="s">
        <v>159</v>
      </c>
      <c r="B63" s="16">
        <v>8863</v>
      </c>
      <c r="C63" s="67">
        <v>237</v>
      </c>
      <c r="D63" s="24" t="s">
        <v>5</v>
      </c>
      <c r="E63" s="25" t="str">
        <f t="shared" si="11"/>
        <v>11</v>
      </c>
      <c r="F63" s="25" t="str">
        <f t="shared" si="12"/>
        <v>00</v>
      </c>
      <c r="G63" s="25" t="str">
        <f t="shared" si="13"/>
        <v>003</v>
      </c>
      <c r="H63" s="25" t="str">
        <f t="shared" si="14"/>
        <v>001</v>
      </c>
      <c r="I63" s="25" t="str">
        <f t="shared" si="15"/>
        <v>000</v>
      </c>
      <c r="J63" s="25">
        <v>2010</v>
      </c>
      <c r="K63" s="25" t="str">
        <f t="shared" si="16"/>
        <v>263</v>
      </c>
      <c r="L63" s="25" t="str">
        <f t="shared" si="17"/>
        <v>22-0101-0001</v>
      </c>
      <c r="M63" s="26" t="str">
        <f t="shared" si="18"/>
        <v>88</v>
      </c>
      <c r="N63" s="27" t="str">
        <f t="shared" si="19"/>
        <v>6</v>
      </c>
      <c r="O63" s="28" t="str">
        <f t="shared" si="10"/>
        <v>3</v>
      </c>
      <c r="P63" s="46">
        <v>3000</v>
      </c>
      <c r="Q63" s="47">
        <v>3000</v>
      </c>
      <c r="R63" s="42">
        <v>0</v>
      </c>
      <c r="S63" s="17" t="s">
        <v>37</v>
      </c>
      <c r="T63" s="60" t="s">
        <v>2</v>
      </c>
      <c r="U63" s="8" t="s">
        <v>38</v>
      </c>
      <c r="V63" s="19" t="s">
        <v>11</v>
      </c>
      <c r="W63" s="12"/>
      <c r="X63" s="12"/>
      <c r="Y63" s="12"/>
      <c r="Z63" s="12"/>
      <c r="AA63" s="12"/>
      <c r="AB63" s="12"/>
      <c r="AC63" s="12"/>
    </row>
    <row r="64" spans="1:29" s="2" customFormat="1" ht="69.75" customHeight="1" thickBot="1">
      <c r="A64" s="16" t="s">
        <v>170</v>
      </c>
      <c r="B64" s="16">
        <v>8853</v>
      </c>
      <c r="C64" s="67">
        <v>238</v>
      </c>
      <c r="D64" s="24" t="s">
        <v>5</v>
      </c>
      <c r="E64" s="25" t="str">
        <f t="shared" si="11"/>
        <v>11</v>
      </c>
      <c r="F64" s="25" t="str">
        <f t="shared" si="12"/>
        <v>00</v>
      </c>
      <c r="G64" s="25" t="str">
        <f t="shared" si="13"/>
        <v>002</v>
      </c>
      <c r="H64" s="25" t="str">
        <f t="shared" si="14"/>
        <v>001</v>
      </c>
      <c r="I64" s="25" t="str">
        <f t="shared" si="15"/>
        <v>000</v>
      </c>
      <c r="J64" s="25">
        <v>2010</v>
      </c>
      <c r="K64" s="25" t="str">
        <f t="shared" si="16"/>
        <v>262</v>
      </c>
      <c r="L64" s="25" t="str">
        <f t="shared" si="17"/>
        <v>22-0101-0001</v>
      </c>
      <c r="M64" s="26" t="str">
        <f t="shared" si="18"/>
        <v>88</v>
      </c>
      <c r="N64" s="27" t="str">
        <f t="shared" si="19"/>
        <v>5</v>
      </c>
      <c r="O64" s="28" t="str">
        <f t="shared" si="10"/>
        <v>3</v>
      </c>
      <c r="P64" s="46">
        <v>18000</v>
      </c>
      <c r="Q64" s="47">
        <v>18000</v>
      </c>
      <c r="R64" s="42">
        <v>9295.61</v>
      </c>
      <c r="S64" s="17" t="s">
        <v>37</v>
      </c>
      <c r="T64" s="60" t="s">
        <v>2</v>
      </c>
      <c r="U64" s="8" t="s">
        <v>38</v>
      </c>
      <c r="V64" s="19" t="s">
        <v>3</v>
      </c>
      <c r="W64" s="12"/>
      <c r="X64" s="12"/>
      <c r="Y64" s="12"/>
      <c r="Z64" s="12"/>
      <c r="AA64" s="12"/>
      <c r="AB64" s="12"/>
      <c r="AC64" s="12"/>
    </row>
    <row r="65" spans="1:29" s="2" customFormat="1" ht="69.75" customHeight="1" thickBot="1">
      <c r="A65" s="16" t="s">
        <v>379</v>
      </c>
      <c r="B65" s="16">
        <v>8853</v>
      </c>
      <c r="C65" s="67">
        <v>239</v>
      </c>
      <c r="D65" s="24" t="s">
        <v>5</v>
      </c>
      <c r="E65" s="25" t="str">
        <f t="shared" si="11"/>
        <v>12</v>
      </c>
      <c r="F65" s="25" t="str">
        <f t="shared" si="12"/>
        <v>00</v>
      </c>
      <c r="G65" s="25" t="str">
        <f t="shared" si="13"/>
        <v>002</v>
      </c>
      <c r="H65" s="25" t="str">
        <f t="shared" si="14"/>
        <v>001</v>
      </c>
      <c r="I65" s="25" t="str">
        <f t="shared" si="15"/>
        <v>000</v>
      </c>
      <c r="J65" s="25">
        <v>2010</v>
      </c>
      <c r="K65" s="25" t="str">
        <f t="shared" si="16"/>
        <v>262</v>
      </c>
      <c r="L65" s="25" t="str">
        <f t="shared" si="17"/>
        <v>22-0101-0001</v>
      </c>
      <c r="M65" s="26" t="str">
        <f t="shared" si="18"/>
        <v>88</v>
      </c>
      <c r="N65" s="27" t="str">
        <f t="shared" si="19"/>
        <v>5</v>
      </c>
      <c r="O65" s="28" t="str">
        <f t="shared" si="10"/>
        <v>3</v>
      </c>
      <c r="P65" s="46">
        <v>5000</v>
      </c>
      <c r="Q65" s="47">
        <v>2700</v>
      </c>
      <c r="R65" s="42">
        <v>1467</v>
      </c>
      <c r="S65" s="17" t="s">
        <v>37</v>
      </c>
      <c r="T65" s="60" t="s">
        <v>258</v>
      </c>
      <c r="U65" s="8" t="s">
        <v>432</v>
      </c>
      <c r="V65" s="19" t="s">
        <v>260</v>
      </c>
      <c r="W65" s="12"/>
      <c r="X65" s="12"/>
      <c r="Y65" s="12"/>
      <c r="Z65" s="12"/>
      <c r="AA65" s="12"/>
      <c r="AB65" s="12"/>
      <c r="AC65" s="12"/>
    </row>
    <row r="66" spans="1:29" s="2" customFormat="1" ht="69.75" customHeight="1" thickBot="1">
      <c r="A66" s="34" t="s">
        <v>380</v>
      </c>
      <c r="B66" s="74">
        <v>8853</v>
      </c>
      <c r="C66" s="29">
        <v>240</v>
      </c>
      <c r="D66" s="24" t="s">
        <v>5</v>
      </c>
      <c r="E66" s="25" t="str">
        <f aca="true" t="shared" si="20" ref="E66:E75">MID(A66,1,2)</f>
        <v>11</v>
      </c>
      <c r="F66" s="25" t="str">
        <f aca="true" t="shared" si="21" ref="F66:F71">MID(A66,4,2)</f>
        <v>00</v>
      </c>
      <c r="G66" s="25" t="str">
        <f aca="true" t="shared" si="22" ref="G66:G71">MID(A66,7,3)</f>
        <v>001</v>
      </c>
      <c r="H66" s="25" t="str">
        <f aca="true" t="shared" si="23" ref="H66:H71">MID(A66,11,3)</f>
        <v>001</v>
      </c>
      <c r="I66" s="25" t="str">
        <f aca="true" t="shared" si="24" ref="I66:I71">MID(A66,15,3)</f>
        <v>000</v>
      </c>
      <c r="J66" s="25">
        <v>2010</v>
      </c>
      <c r="K66" s="25" t="str">
        <f aca="true" t="shared" si="25" ref="K66:K71">MID(A66,19,3)</f>
        <v>268</v>
      </c>
      <c r="L66" s="25" t="str">
        <f aca="true" t="shared" si="26" ref="L66:L71">MID(A66,23,13)</f>
        <v>29-0101-0002</v>
      </c>
      <c r="M66" s="26" t="str">
        <f aca="true" t="shared" si="27" ref="M66:M71">MID(B66,1,2)</f>
        <v>88</v>
      </c>
      <c r="N66" s="27" t="str">
        <f aca="true" t="shared" si="28" ref="N66:N71">MID(B66,3,1)</f>
        <v>5</v>
      </c>
      <c r="O66" s="28" t="str">
        <f t="shared" si="10"/>
        <v>3</v>
      </c>
      <c r="P66" s="51">
        <v>0</v>
      </c>
      <c r="Q66" s="35">
        <v>76500</v>
      </c>
      <c r="R66" s="36">
        <v>0</v>
      </c>
      <c r="S66" s="52" t="s">
        <v>37</v>
      </c>
      <c r="T66" s="64" t="s">
        <v>2</v>
      </c>
      <c r="U66" s="20" t="s">
        <v>38</v>
      </c>
      <c r="V66" s="21" t="s">
        <v>4</v>
      </c>
      <c r="W66" s="12"/>
      <c r="X66" s="12"/>
      <c r="Y66" s="12"/>
      <c r="Z66" s="12"/>
      <c r="AA66" s="12"/>
      <c r="AB66" s="12"/>
      <c r="AC66" s="12"/>
    </row>
    <row r="67" spans="1:29" s="2" customFormat="1" ht="69.75" customHeight="1" thickBot="1">
      <c r="A67" s="16" t="s">
        <v>172</v>
      </c>
      <c r="B67" s="16">
        <v>8813</v>
      </c>
      <c r="C67" s="30">
        <v>241</v>
      </c>
      <c r="D67" s="24" t="s">
        <v>5</v>
      </c>
      <c r="E67" s="25" t="str">
        <f t="shared" si="20"/>
        <v>13</v>
      </c>
      <c r="F67" s="25" t="str">
        <f t="shared" si="21"/>
        <v>00</v>
      </c>
      <c r="G67" s="25" t="str">
        <f t="shared" si="22"/>
        <v>011</v>
      </c>
      <c r="H67" s="25" t="str">
        <f t="shared" si="23"/>
        <v>000</v>
      </c>
      <c r="I67" s="25" t="str">
        <f t="shared" si="24"/>
        <v>001</v>
      </c>
      <c r="J67" s="25">
        <v>2010</v>
      </c>
      <c r="K67" s="25" t="str">
        <f t="shared" si="25"/>
        <v>331</v>
      </c>
      <c r="L67" s="25" t="str">
        <f t="shared" si="26"/>
        <v>29-0101-0003</v>
      </c>
      <c r="M67" s="26" t="str">
        <f t="shared" si="27"/>
        <v>88</v>
      </c>
      <c r="N67" s="27" t="str">
        <f t="shared" si="28"/>
        <v>1</v>
      </c>
      <c r="O67" s="28" t="str">
        <f t="shared" si="10"/>
        <v>3</v>
      </c>
      <c r="P67" s="37">
        <v>0</v>
      </c>
      <c r="Q67" s="38">
        <v>29790</v>
      </c>
      <c r="R67" s="39">
        <v>23653</v>
      </c>
      <c r="S67" s="52" t="s">
        <v>44</v>
      </c>
      <c r="T67" s="64" t="s">
        <v>45</v>
      </c>
      <c r="U67" s="69" t="s">
        <v>46</v>
      </c>
      <c r="V67" s="18" t="s">
        <v>47</v>
      </c>
      <c r="W67" s="12"/>
      <c r="X67" s="12"/>
      <c r="Y67" s="12"/>
      <c r="Z67" s="12"/>
      <c r="AA67" s="12"/>
      <c r="AB67" s="12"/>
      <c r="AC67" s="12"/>
    </row>
    <row r="68" spans="1:29" s="2" customFormat="1" ht="69.75" customHeight="1" thickBot="1">
      <c r="A68" s="16" t="s">
        <v>381</v>
      </c>
      <c r="B68" s="16">
        <v>8823</v>
      </c>
      <c r="C68" s="30">
        <v>242</v>
      </c>
      <c r="D68" s="24" t="s">
        <v>5</v>
      </c>
      <c r="E68" s="25" t="str">
        <f t="shared" si="20"/>
        <v>15</v>
      </c>
      <c r="F68" s="25" t="str">
        <f t="shared" si="21"/>
        <v>00</v>
      </c>
      <c r="G68" s="25" t="str">
        <f t="shared" si="22"/>
        <v>003</v>
      </c>
      <c r="H68" s="25" t="str">
        <f t="shared" si="23"/>
        <v>000</v>
      </c>
      <c r="I68" s="25" t="str">
        <f t="shared" si="24"/>
        <v>001</v>
      </c>
      <c r="J68" s="25">
        <v>2010</v>
      </c>
      <c r="K68" s="25" t="str">
        <f t="shared" si="25"/>
        <v>332</v>
      </c>
      <c r="L68" s="25" t="str">
        <f t="shared" si="26"/>
        <v>31-0101-0004</v>
      </c>
      <c r="M68" s="26" t="str">
        <f t="shared" si="27"/>
        <v>88</v>
      </c>
      <c r="N68" s="27" t="str">
        <f t="shared" si="28"/>
        <v>2</v>
      </c>
      <c r="O68" s="28" t="str">
        <f t="shared" si="10"/>
        <v>3</v>
      </c>
      <c r="P68" s="40">
        <v>0</v>
      </c>
      <c r="Q68" s="38">
        <v>972000</v>
      </c>
      <c r="R68" s="39">
        <v>0</v>
      </c>
      <c r="S68" s="9" t="s">
        <v>44</v>
      </c>
      <c r="T68" s="58" t="s">
        <v>45</v>
      </c>
      <c r="U68" s="5" t="s">
        <v>46</v>
      </c>
      <c r="V68" s="18" t="s">
        <v>47</v>
      </c>
      <c r="W68" s="12"/>
      <c r="X68" s="12"/>
      <c r="Y68" s="12"/>
      <c r="Z68" s="12"/>
      <c r="AA68" s="12"/>
      <c r="AB68" s="12"/>
      <c r="AC68" s="12"/>
    </row>
    <row r="69" spans="1:29" s="2" customFormat="1" ht="69.75" customHeight="1" thickBot="1">
      <c r="A69" s="16" t="s">
        <v>165</v>
      </c>
      <c r="B69" s="16">
        <v>8853</v>
      </c>
      <c r="C69" s="30">
        <v>243</v>
      </c>
      <c r="D69" s="24" t="s">
        <v>5</v>
      </c>
      <c r="E69" s="25" t="str">
        <f t="shared" si="20"/>
        <v>12</v>
      </c>
      <c r="F69" s="25" t="str">
        <f t="shared" si="21"/>
        <v>00</v>
      </c>
      <c r="G69" s="25" t="str">
        <f t="shared" si="22"/>
        <v>003</v>
      </c>
      <c r="H69" s="25" t="str">
        <f t="shared" si="23"/>
        <v>000</v>
      </c>
      <c r="I69" s="25" t="str">
        <f t="shared" si="24"/>
        <v>001</v>
      </c>
      <c r="J69" s="25">
        <v>2010</v>
      </c>
      <c r="K69" s="25" t="str">
        <f t="shared" si="25"/>
        <v>331</v>
      </c>
      <c r="L69" s="25" t="str">
        <f t="shared" si="26"/>
        <v>31-0101-0004</v>
      </c>
      <c r="M69" s="26" t="str">
        <f t="shared" si="27"/>
        <v>88</v>
      </c>
      <c r="N69" s="27" t="str">
        <f t="shared" si="28"/>
        <v>5</v>
      </c>
      <c r="O69" s="28" t="str">
        <f t="shared" si="10"/>
        <v>3</v>
      </c>
      <c r="P69" s="37">
        <v>0</v>
      </c>
      <c r="Q69" s="38">
        <v>231502</v>
      </c>
      <c r="R69" s="39">
        <v>231502</v>
      </c>
      <c r="S69" s="9" t="s">
        <v>44</v>
      </c>
      <c r="T69" s="53" t="s">
        <v>45</v>
      </c>
      <c r="U69" s="54" t="s">
        <v>46</v>
      </c>
      <c r="V69" s="18" t="s">
        <v>47</v>
      </c>
      <c r="W69" s="12"/>
      <c r="X69" s="12"/>
      <c r="Y69" s="12"/>
      <c r="Z69" s="12"/>
      <c r="AA69" s="12"/>
      <c r="AB69" s="12"/>
      <c r="AC69" s="12"/>
    </row>
    <row r="70" spans="1:29" s="2" customFormat="1" ht="69.75" customHeight="1" thickBot="1">
      <c r="A70" s="16" t="s">
        <v>157</v>
      </c>
      <c r="B70" s="16">
        <v>8813</v>
      </c>
      <c r="C70" s="30">
        <v>244</v>
      </c>
      <c r="D70" s="24" t="s">
        <v>5</v>
      </c>
      <c r="E70" s="25" t="str">
        <f t="shared" si="20"/>
        <v>13</v>
      </c>
      <c r="F70" s="25" t="str">
        <f t="shared" si="21"/>
        <v>00</v>
      </c>
      <c r="G70" s="25" t="str">
        <f t="shared" si="22"/>
        <v>005</v>
      </c>
      <c r="H70" s="25" t="str">
        <f t="shared" si="23"/>
        <v>000</v>
      </c>
      <c r="I70" s="25" t="str">
        <f t="shared" si="24"/>
        <v>001</v>
      </c>
      <c r="J70" s="25">
        <v>2010</v>
      </c>
      <c r="K70" s="25" t="str">
        <f t="shared" si="25"/>
        <v>331</v>
      </c>
      <c r="L70" s="25" t="str">
        <f t="shared" si="26"/>
        <v>31-0101-0004</v>
      </c>
      <c r="M70" s="26" t="str">
        <f t="shared" si="27"/>
        <v>88</v>
      </c>
      <c r="N70" s="27" t="str">
        <f t="shared" si="28"/>
        <v>1</v>
      </c>
      <c r="O70" s="28" t="str">
        <f t="shared" si="10"/>
        <v>3</v>
      </c>
      <c r="P70" s="40">
        <v>0</v>
      </c>
      <c r="Q70" s="41">
        <v>61142.5</v>
      </c>
      <c r="R70" s="39">
        <v>61142.5</v>
      </c>
      <c r="S70" s="10" t="s">
        <v>44</v>
      </c>
      <c r="T70" s="58" t="s">
        <v>45</v>
      </c>
      <c r="U70" s="75" t="s">
        <v>46</v>
      </c>
      <c r="V70" s="18" t="s">
        <v>47</v>
      </c>
      <c r="W70" s="12"/>
      <c r="X70" s="12"/>
      <c r="Y70" s="12"/>
      <c r="Z70" s="12"/>
      <c r="AA70" s="12"/>
      <c r="AB70" s="12"/>
      <c r="AC70" s="12"/>
    </row>
    <row r="71" spans="1:29" s="2" customFormat="1" ht="69.75" customHeight="1" thickBot="1">
      <c r="A71" s="16" t="s">
        <v>175</v>
      </c>
      <c r="B71" s="74">
        <v>8823</v>
      </c>
      <c r="C71" s="30">
        <v>245</v>
      </c>
      <c r="D71" s="24" t="s">
        <v>5</v>
      </c>
      <c r="E71" s="25" t="str">
        <f t="shared" si="20"/>
        <v>15</v>
      </c>
      <c r="F71" s="25" t="str">
        <f t="shared" si="21"/>
        <v>00</v>
      </c>
      <c r="G71" s="25" t="str">
        <f t="shared" si="22"/>
        <v>002</v>
      </c>
      <c r="H71" s="25" t="str">
        <f t="shared" si="23"/>
        <v>000</v>
      </c>
      <c r="I71" s="25" t="str">
        <f t="shared" si="24"/>
        <v>001</v>
      </c>
      <c r="J71" s="25">
        <v>2010</v>
      </c>
      <c r="K71" s="25" t="str">
        <f t="shared" si="25"/>
        <v>332</v>
      </c>
      <c r="L71" s="25" t="str">
        <f t="shared" si="26"/>
        <v>31-3101-0002</v>
      </c>
      <c r="M71" s="26" t="str">
        <f t="shared" si="27"/>
        <v>88</v>
      </c>
      <c r="N71" s="27" t="str">
        <f t="shared" si="28"/>
        <v>2</v>
      </c>
      <c r="O71" s="28" t="str">
        <f t="shared" si="10"/>
        <v>3</v>
      </c>
      <c r="P71" s="40">
        <v>0</v>
      </c>
      <c r="Q71" s="41">
        <v>0</v>
      </c>
      <c r="R71" s="39">
        <v>0</v>
      </c>
      <c r="S71" s="10" t="s">
        <v>44</v>
      </c>
      <c r="T71" s="10" t="s">
        <v>45</v>
      </c>
      <c r="U71" s="75" t="s">
        <v>46</v>
      </c>
      <c r="V71" s="18" t="s">
        <v>47</v>
      </c>
      <c r="W71" s="12"/>
      <c r="X71" s="12"/>
      <c r="Y71" s="12"/>
      <c r="Z71" s="12"/>
      <c r="AA71" s="12"/>
      <c r="AB71" s="12"/>
      <c r="AC71" s="12"/>
    </row>
    <row r="72" spans="1:29" s="2" customFormat="1" ht="69.75" customHeight="1" thickBot="1">
      <c r="A72" s="16" t="s">
        <v>166</v>
      </c>
      <c r="B72" s="16">
        <v>8853</v>
      </c>
      <c r="C72" s="30">
        <v>246</v>
      </c>
      <c r="D72" s="24" t="s">
        <v>5</v>
      </c>
      <c r="E72" s="25" t="str">
        <f t="shared" si="20"/>
        <v>12</v>
      </c>
      <c r="F72" s="25" t="str">
        <f aca="true" t="shared" si="29" ref="F72:F117">MID(A72,4,2)</f>
        <v>00</v>
      </c>
      <c r="G72" s="25" t="str">
        <f aca="true" t="shared" si="30" ref="G72:G117">MID(A72,7,3)</f>
        <v>003</v>
      </c>
      <c r="H72" s="25" t="str">
        <f aca="true" t="shared" si="31" ref="H72:H117">MID(A72,11,3)</f>
        <v>000</v>
      </c>
      <c r="I72" s="25" t="str">
        <f aca="true" t="shared" si="32" ref="I72:I117">MID(A72,15,3)</f>
        <v>001</v>
      </c>
      <c r="J72" s="25">
        <v>2010</v>
      </c>
      <c r="K72" s="25" t="str">
        <f aca="true" t="shared" si="33" ref="K72:K117">MID(A72,19,3)</f>
        <v>331</v>
      </c>
      <c r="L72" s="25" t="str">
        <f aca="true" t="shared" si="34" ref="L72:L117">MID(A72,23,13)</f>
        <v>31-3101-0002</v>
      </c>
      <c r="M72" s="26" t="str">
        <f aca="true" t="shared" si="35" ref="M72:M117">MID(B72,1,2)</f>
        <v>88</v>
      </c>
      <c r="N72" s="27" t="str">
        <f aca="true" t="shared" si="36" ref="N72:N117">MID(B72,3,1)</f>
        <v>5</v>
      </c>
      <c r="O72" s="28" t="str">
        <f t="shared" si="10"/>
        <v>3</v>
      </c>
      <c r="P72" s="40">
        <v>0</v>
      </c>
      <c r="Q72" s="41">
        <v>800</v>
      </c>
      <c r="R72" s="39">
        <v>800</v>
      </c>
      <c r="S72" s="9" t="s">
        <v>44</v>
      </c>
      <c r="T72" s="58" t="s">
        <v>45</v>
      </c>
      <c r="U72" s="75" t="s">
        <v>46</v>
      </c>
      <c r="V72" s="18" t="s">
        <v>47</v>
      </c>
      <c r="W72" s="12"/>
      <c r="X72" s="12"/>
      <c r="Y72" s="12"/>
      <c r="Z72" s="12"/>
      <c r="AA72" s="12"/>
      <c r="AB72" s="12"/>
      <c r="AC72" s="12"/>
    </row>
    <row r="73" spans="1:29" s="2" customFormat="1" ht="69.75" customHeight="1" thickBot="1">
      <c r="A73" s="16" t="s">
        <v>164</v>
      </c>
      <c r="B73" s="16">
        <v>8823</v>
      </c>
      <c r="C73" s="31">
        <v>247</v>
      </c>
      <c r="D73" s="24" t="s">
        <v>5</v>
      </c>
      <c r="E73" s="25" t="str">
        <f t="shared" si="20"/>
        <v>14</v>
      </c>
      <c r="F73" s="25" t="str">
        <f t="shared" si="29"/>
        <v>00</v>
      </c>
      <c r="G73" s="25" t="str">
        <f t="shared" si="30"/>
        <v>005</v>
      </c>
      <c r="H73" s="25" t="str">
        <f t="shared" si="31"/>
        <v>000</v>
      </c>
      <c r="I73" s="25" t="str">
        <f t="shared" si="32"/>
        <v>001</v>
      </c>
      <c r="J73" s="25">
        <v>2010</v>
      </c>
      <c r="K73" s="25" t="str">
        <f t="shared" si="33"/>
        <v>332</v>
      </c>
      <c r="L73" s="25" t="str">
        <f t="shared" si="34"/>
        <v>32-0101-0014</v>
      </c>
      <c r="M73" s="26" t="str">
        <f t="shared" si="35"/>
        <v>88</v>
      </c>
      <c r="N73" s="27" t="str">
        <f t="shared" si="36"/>
        <v>2</v>
      </c>
      <c r="O73" s="28" t="str">
        <f t="shared" si="10"/>
        <v>3</v>
      </c>
      <c r="P73" s="42">
        <v>0</v>
      </c>
      <c r="Q73" s="42">
        <v>57722.52</v>
      </c>
      <c r="R73" s="42">
        <v>57722.52</v>
      </c>
      <c r="S73" s="17" t="s">
        <v>44</v>
      </c>
      <c r="T73" s="59" t="s">
        <v>45</v>
      </c>
      <c r="U73" s="72" t="s">
        <v>46</v>
      </c>
      <c r="V73" s="18" t="s">
        <v>47</v>
      </c>
      <c r="W73" s="12"/>
      <c r="X73" s="12"/>
      <c r="Y73" s="12"/>
      <c r="Z73" s="12"/>
      <c r="AA73" s="12"/>
      <c r="AB73" s="12"/>
      <c r="AC73" s="12"/>
    </row>
    <row r="74" spans="1:29" s="2" customFormat="1" ht="43.5" customHeight="1" thickBot="1">
      <c r="A74" s="16" t="s">
        <v>167</v>
      </c>
      <c r="B74" s="16">
        <v>8813</v>
      </c>
      <c r="C74" s="30">
        <v>248</v>
      </c>
      <c r="D74" s="24" t="s">
        <v>5</v>
      </c>
      <c r="E74" s="25" t="str">
        <f t="shared" si="20"/>
        <v>13</v>
      </c>
      <c r="F74" s="25" t="str">
        <f t="shared" si="29"/>
        <v>00</v>
      </c>
      <c r="G74" s="25" t="str">
        <f t="shared" si="30"/>
        <v>008</v>
      </c>
      <c r="H74" s="25" t="str">
        <f t="shared" si="31"/>
        <v>000</v>
      </c>
      <c r="I74" s="25" t="str">
        <f t="shared" si="32"/>
        <v>001</v>
      </c>
      <c r="J74" s="25">
        <v>2010</v>
      </c>
      <c r="K74" s="25" t="str">
        <f t="shared" si="33"/>
        <v>331</v>
      </c>
      <c r="L74" s="25" t="str">
        <f t="shared" si="34"/>
        <v>32-0101-0015</v>
      </c>
      <c r="M74" s="26" t="str">
        <f t="shared" si="35"/>
        <v>88</v>
      </c>
      <c r="N74" s="27" t="str">
        <f t="shared" si="36"/>
        <v>1</v>
      </c>
      <c r="O74" s="28" t="str">
        <f t="shared" si="10"/>
        <v>3</v>
      </c>
      <c r="P74" s="43">
        <v>0</v>
      </c>
      <c r="Q74" s="44">
        <v>19809.88</v>
      </c>
      <c r="R74" s="45">
        <v>19809.88</v>
      </c>
      <c r="S74" s="18" t="s">
        <v>44</v>
      </c>
      <c r="T74" s="59" t="s">
        <v>45</v>
      </c>
      <c r="U74" s="72" t="s">
        <v>46</v>
      </c>
      <c r="V74" s="18" t="s">
        <v>47</v>
      </c>
      <c r="W74" s="12"/>
      <c r="X74" s="12"/>
      <c r="Y74" s="12"/>
      <c r="Z74" s="12"/>
      <c r="AA74" s="12"/>
      <c r="AB74" s="12"/>
      <c r="AC74" s="12"/>
    </row>
    <row r="75" spans="1:29" s="2" customFormat="1" ht="41.25" customHeight="1" thickBot="1">
      <c r="A75" s="16" t="s">
        <v>169</v>
      </c>
      <c r="B75" s="16">
        <v>8813</v>
      </c>
      <c r="C75" s="32">
        <v>249</v>
      </c>
      <c r="D75" s="24" t="s">
        <v>5</v>
      </c>
      <c r="E75" s="25" t="str">
        <f t="shared" si="20"/>
        <v>13</v>
      </c>
      <c r="F75" s="25" t="str">
        <f t="shared" si="29"/>
        <v>00</v>
      </c>
      <c r="G75" s="25" t="str">
        <f t="shared" si="30"/>
        <v>004</v>
      </c>
      <c r="H75" s="25" t="str">
        <f t="shared" si="31"/>
        <v>000</v>
      </c>
      <c r="I75" s="25" t="str">
        <f t="shared" si="32"/>
        <v>001</v>
      </c>
      <c r="J75" s="25">
        <v>2010</v>
      </c>
      <c r="K75" s="25" t="str">
        <f t="shared" si="33"/>
        <v>331</v>
      </c>
      <c r="L75" s="25" t="str">
        <f t="shared" si="34"/>
        <v>32-0101-0017</v>
      </c>
      <c r="M75" s="26" t="str">
        <f t="shared" si="35"/>
        <v>88</v>
      </c>
      <c r="N75" s="27" t="str">
        <f t="shared" si="36"/>
        <v>1</v>
      </c>
      <c r="O75" s="28" t="str">
        <f t="shared" si="10"/>
        <v>3</v>
      </c>
      <c r="P75" s="46">
        <v>0</v>
      </c>
      <c r="Q75" s="46">
        <v>13409.6</v>
      </c>
      <c r="R75" s="48">
        <v>13409.6</v>
      </c>
      <c r="S75" s="13" t="s">
        <v>44</v>
      </c>
      <c r="T75" s="62" t="s">
        <v>45</v>
      </c>
      <c r="U75" s="73" t="s">
        <v>46</v>
      </c>
      <c r="V75" s="19" t="s">
        <v>47</v>
      </c>
      <c r="W75" s="12"/>
      <c r="X75" s="12"/>
      <c r="Y75" s="12"/>
      <c r="Z75" s="12"/>
      <c r="AA75" s="12"/>
      <c r="AB75" s="12"/>
      <c r="AC75" s="12"/>
    </row>
    <row r="76" spans="1:29" s="2" customFormat="1" ht="39" customHeight="1" thickBot="1">
      <c r="A76" s="16" t="s">
        <v>168</v>
      </c>
      <c r="B76" s="16">
        <v>8813</v>
      </c>
      <c r="C76" s="32">
        <v>250</v>
      </c>
      <c r="D76" s="24" t="s">
        <v>5</v>
      </c>
      <c r="E76" s="25">
        <v>15</v>
      </c>
      <c r="F76" s="25" t="str">
        <f t="shared" si="29"/>
        <v>00</v>
      </c>
      <c r="G76" s="25" t="str">
        <f t="shared" si="30"/>
        <v>008</v>
      </c>
      <c r="H76" s="25" t="str">
        <f t="shared" si="31"/>
        <v>000</v>
      </c>
      <c r="I76" s="25" t="str">
        <f t="shared" si="32"/>
        <v>001</v>
      </c>
      <c r="J76" s="25">
        <v>2010</v>
      </c>
      <c r="K76" s="25" t="str">
        <f t="shared" si="33"/>
        <v>331</v>
      </c>
      <c r="L76" s="25" t="str">
        <f t="shared" si="34"/>
        <v>32-0101-0017</v>
      </c>
      <c r="M76" s="26" t="str">
        <f t="shared" si="35"/>
        <v>88</v>
      </c>
      <c r="N76" s="27" t="str">
        <f t="shared" si="36"/>
        <v>1</v>
      </c>
      <c r="O76" s="28" t="str">
        <f t="shared" si="10"/>
        <v>3</v>
      </c>
      <c r="P76" s="49">
        <v>0</v>
      </c>
      <c r="Q76" s="47">
        <v>7765.12</v>
      </c>
      <c r="R76" s="48">
        <v>7765.12</v>
      </c>
      <c r="S76" s="13" t="s">
        <v>44</v>
      </c>
      <c r="T76" s="62" t="s">
        <v>45</v>
      </c>
      <c r="U76" s="73" t="s">
        <v>46</v>
      </c>
      <c r="V76" s="19" t="s">
        <v>47</v>
      </c>
      <c r="W76" s="12"/>
      <c r="X76" s="12"/>
      <c r="Y76" s="12"/>
      <c r="Z76" s="12"/>
      <c r="AA76" s="12"/>
      <c r="AB76" s="12"/>
      <c r="AC76" s="12"/>
    </row>
    <row r="77" spans="1:29" s="2" customFormat="1" ht="54.75" customHeight="1" thickBot="1">
      <c r="A77" s="16" t="s">
        <v>382</v>
      </c>
      <c r="B77" s="16">
        <v>8852</v>
      </c>
      <c r="C77" s="32">
        <v>251</v>
      </c>
      <c r="D77" s="24" t="s">
        <v>5</v>
      </c>
      <c r="E77" s="25" t="str">
        <f aca="true" t="shared" si="37" ref="E77:E117">MID(A77,1,2)</f>
        <v>01</v>
      </c>
      <c r="F77" s="25" t="str">
        <f t="shared" si="29"/>
        <v>00</v>
      </c>
      <c r="G77" s="25" t="str">
        <f t="shared" si="30"/>
        <v>000</v>
      </c>
      <c r="H77" s="25" t="str">
        <f t="shared" si="31"/>
        <v>007</v>
      </c>
      <c r="I77" s="25" t="str">
        <f t="shared" si="32"/>
        <v>000</v>
      </c>
      <c r="J77" s="25">
        <v>2010</v>
      </c>
      <c r="K77" s="25" t="str">
        <f t="shared" si="33"/>
        <v>435</v>
      </c>
      <c r="L77" s="25" t="str">
        <f t="shared" si="34"/>
        <v>32-0151-0002</v>
      </c>
      <c r="M77" s="26" t="str">
        <f t="shared" si="35"/>
        <v>88</v>
      </c>
      <c r="N77" s="27" t="str">
        <f t="shared" si="36"/>
        <v>5</v>
      </c>
      <c r="O77" s="28" t="str">
        <f t="shared" si="10"/>
        <v>2</v>
      </c>
      <c r="P77" s="46">
        <v>0</v>
      </c>
      <c r="Q77" s="47">
        <v>370</v>
      </c>
      <c r="R77" s="48">
        <v>370</v>
      </c>
      <c r="S77" s="13" t="s">
        <v>44</v>
      </c>
      <c r="T77" s="62" t="s">
        <v>45</v>
      </c>
      <c r="U77" s="73" t="s">
        <v>46</v>
      </c>
      <c r="V77" s="19" t="s">
        <v>47</v>
      </c>
      <c r="W77" s="12"/>
      <c r="X77" s="12"/>
      <c r="Y77" s="12"/>
      <c r="Z77" s="12"/>
      <c r="AA77" s="12"/>
      <c r="AB77" s="12"/>
      <c r="AC77" s="12"/>
    </row>
    <row r="78" spans="1:22" s="2" customFormat="1" ht="54.75" customHeight="1" thickBot="1">
      <c r="A78" s="16" t="s">
        <v>171</v>
      </c>
      <c r="B78" s="16">
        <v>8853</v>
      </c>
      <c r="C78" s="32">
        <v>252</v>
      </c>
      <c r="D78" s="24" t="s">
        <v>5</v>
      </c>
      <c r="E78" s="25" t="str">
        <f t="shared" si="37"/>
        <v>12</v>
      </c>
      <c r="F78" s="25" t="str">
        <f t="shared" si="29"/>
        <v>00</v>
      </c>
      <c r="G78" s="25" t="str">
        <f t="shared" si="30"/>
        <v>005</v>
      </c>
      <c r="H78" s="25" t="str">
        <f t="shared" si="31"/>
        <v>000</v>
      </c>
      <c r="I78" s="25" t="str">
        <f t="shared" si="32"/>
        <v>001</v>
      </c>
      <c r="J78" s="25">
        <v>2010</v>
      </c>
      <c r="K78" s="25" t="str">
        <f t="shared" si="33"/>
        <v>331</v>
      </c>
      <c r="L78" s="25" t="str">
        <f t="shared" si="34"/>
        <v>32-0151-0003</v>
      </c>
      <c r="M78" s="26" t="str">
        <f t="shared" si="35"/>
        <v>88</v>
      </c>
      <c r="N78" s="27" t="str">
        <f t="shared" si="36"/>
        <v>5</v>
      </c>
      <c r="O78" s="28" t="str">
        <f t="shared" si="10"/>
        <v>3</v>
      </c>
      <c r="P78" s="46">
        <v>0</v>
      </c>
      <c r="Q78" s="47">
        <v>11025.41</v>
      </c>
      <c r="R78" s="48">
        <v>11025.41</v>
      </c>
      <c r="S78" s="14" t="s">
        <v>44</v>
      </c>
      <c r="T78" s="60" t="s">
        <v>45</v>
      </c>
      <c r="U78" s="73" t="s">
        <v>46</v>
      </c>
      <c r="V78" s="61" t="s">
        <v>47</v>
      </c>
    </row>
    <row r="79" spans="1:22" s="2" customFormat="1" ht="54.75" customHeight="1" thickBot="1">
      <c r="A79" s="16" t="s">
        <v>195</v>
      </c>
      <c r="B79" s="16">
        <v>8813</v>
      </c>
      <c r="C79" s="32">
        <v>253</v>
      </c>
      <c r="D79" s="24" t="s">
        <v>5</v>
      </c>
      <c r="E79" s="25" t="str">
        <f t="shared" si="37"/>
        <v>13</v>
      </c>
      <c r="F79" s="25" t="str">
        <f t="shared" si="29"/>
        <v>00</v>
      </c>
      <c r="G79" s="25" t="str">
        <f t="shared" si="30"/>
        <v>001</v>
      </c>
      <c r="H79" s="25" t="str">
        <f t="shared" si="31"/>
        <v>000</v>
      </c>
      <c r="I79" s="25" t="str">
        <f t="shared" si="32"/>
        <v>001</v>
      </c>
      <c r="J79" s="25">
        <v>2010</v>
      </c>
      <c r="K79" s="25" t="str">
        <f t="shared" si="33"/>
        <v>224</v>
      </c>
      <c r="L79" s="25" t="str">
        <f t="shared" si="34"/>
        <v>21-0101-0001</v>
      </c>
      <c r="M79" s="26" t="str">
        <f t="shared" si="35"/>
        <v>88</v>
      </c>
      <c r="N79" s="27" t="str">
        <f t="shared" si="36"/>
        <v>1</v>
      </c>
      <c r="O79" s="28" t="str">
        <f t="shared" si="10"/>
        <v>3</v>
      </c>
      <c r="P79" s="46">
        <v>600</v>
      </c>
      <c r="Q79" s="47">
        <v>600</v>
      </c>
      <c r="R79" s="48">
        <v>495</v>
      </c>
      <c r="S79" s="15" t="s">
        <v>52</v>
      </c>
      <c r="T79" s="60" t="s">
        <v>53</v>
      </c>
      <c r="U79" s="8" t="s">
        <v>431</v>
      </c>
      <c r="V79" s="61" t="s">
        <v>55</v>
      </c>
    </row>
    <row r="80" spans="1:22" s="2" customFormat="1" ht="54.75" customHeight="1" thickBot="1">
      <c r="A80" s="16" t="s">
        <v>194</v>
      </c>
      <c r="B80" s="16">
        <v>8813</v>
      </c>
      <c r="C80" s="32">
        <v>254</v>
      </c>
      <c r="D80" s="24" t="s">
        <v>5</v>
      </c>
      <c r="E80" s="25" t="str">
        <f t="shared" si="37"/>
        <v>13</v>
      </c>
      <c r="F80" s="25" t="str">
        <f t="shared" si="29"/>
        <v>00</v>
      </c>
      <c r="G80" s="25" t="str">
        <f t="shared" si="30"/>
        <v>001</v>
      </c>
      <c r="H80" s="25" t="str">
        <f t="shared" si="31"/>
        <v>000</v>
      </c>
      <c r="I80" s="25" t="str">
        <f t="shared" si="32"/>
        <v>001</v>
      </c>
      <c r="J80" s="25">
        <v>2010</v>
      </c>
      <c r="K80" s="25" t="str">
        <f t="shared" si="33"/>
        <v>072</v>
      </c>
      <c r="L80" s="25" t="str">
        <f t="shared" si="34"/>
        <v>21-0101-0001</v>
      </c>
      <c r="M80" s="26" t="str">
        <f t="shared" si="35"/>
        <v>88</v>
      </c>
      <c r="N80" s="27" t="str">
        <f t="shared" si="36"/>
        <v>1</v>
      </c>
      <c r="O80" s="28" t="str">
        <f t="shared" si="10"/>
        <v>3</v>
      </c>
      <c r="P80" s="46">
        <v>21750</v>
      </c>
      <c r="Q80" s="47">
        <v>19970</v>
      </c>
      <c r="R80" s="48">
        <v>18548.92</v>
      </c>
      <c r="S80" s="15" t="s">
        <v>52</v>
      </c>
      <c r="T80" s="60" t="s">
        <v>53</v>
      </c>
      <c r="U80" s="8" t="s">
        <v>431</v>
      </c>
      <c r="V80" s="61" t="s">
        <v>55</v>
      </c>
    </row>
    <row r="81" spans="1:22" s="2" customFormat="1" ht="54.75" customHeight="1" thickBot="1">
      <c r="A81" s="16" t="s">
        <v>383</v>
      </c>
      <c r="B81" s="16">
        <v>8852</v>
      </c>
      <c r="C81" s="32">
        <v>255</v>
      </c>
      <c r="D81" s="24" t="s">
        <v>5</v>
      </c>
      <c r="E81" s="25" t="str">
        <f t="shared" si="37"/>
        <v>01</v>
      </c>
      <c r="F81" s="25" t="str">
        <f t="shared" si="29"/>
        <v>00</v>
      </c>
      <c r="G81" s="25" t="str">
        <f t="shared" si="30"/>
        <v>000</v>
      </c>
      <c r="H81" s="25" t="str">
        <f t="shared" si="31"/>
        <v>007</v>
      </c>
      <c r="I81" s="25" t="str">
        <f t="shared" si="32"/>
        <v>000</v>
      </c>
      <c r="J81" s="25">
        <v>2010</v>
      </c>
      <c r="K81" s="25" t="str">
        <f t="shared" si="33"/>
        <v>322</v>
      </c>
      <c r="L81" s="25" t="str">
        <f t="shared" si="34"/>
        <v>21-0101-0001</v>
      </c>
      <c r="M81" s="26" t="str">
        <f t="shared" si="35"/>
        <v>88</v>
      </c>
      <c r="N81" s="27" t="str">
        <f t="shared" si="36"/>
        <v>5</v>
      </c>
      <c r="O81" s="28" t="str">
        <f t="shared" si="10"/>
        <v>2</v>
      </c>
      <c r="P81" s="46">
        <v>0</v>
      </c>
      <c r="Q81" s="47">
        <v>1595</v>
      </c>
      <c r="R81" s="48">
        <v>1595</v>
      </c>
      <c r="S81" s="13" t="s">
        <v>44</v>
      </c>
      <c r="T81" s="62" t="s">
        <v>45</v>
      </c>
      <c r="U81" s="73" t="s">
        <v>46</v>
      </c>
      <c r="V81" s="19" t="s">
        <v>47</v>
      </c>
    </row>
    <row r="82" spans="1:22" s="2" customFormat="1" ht="54.75" customHeight="1" thickBot="1">
      <c r="A82" s="16" t="s">
        <v>196</v>
      </c>
      <c r="B82" s="16">
        <v>8813</v>
      </c>
      <c r="C82" s="32">
        <v>256</v>
      </c>
      <c r="D82" s="24" t="s">
        <v>5</v>
      </c>
      <c r="E82" s="25" t="str">
        <f t="shared" si="37"/>
        <v>13</v>
      </c>
      <c r="F82" s="25" t="str">
        <f t="shared" si="29"/>
        <v>00</v>
      </c>
      <c r="G82" s="25" t="str">
        <f t="shared" si="30"/>
        <v>001</v>
      </c>
      <c r="H82" s="25" t="str">
        <f t="shared" si="31"/>
        <v>000</v>
      </c>
      <c r="I82" s="25" t="str">
        <f t="shared" si="32"/>
        <v>001</v>
      </c>
      <c r="J82" s="25">
        <v>2010</v>
      </c>
      <c r="K82" s="25" t="str">
        <f t="shared" si="33"/>
        <v>281</v>
      </c>
      <c r="L82" s="25" t="str">
        <f t="shared" si="34"/>
        <v>21-0101-0001</v>
      </c>
      <c r="M82" s="26" t="str">
        <f t="shared" si="35"/>
        <v>88</v>
      </c>
      <c r="N82" s="27" t="str">
        <f t="shared" si="36"/>
        <v>1</v>
      </c>
      <c r="O82" s="28" t="str">
        <f t="shared" si="10"/>
        <v>3</v>
      </c>
      <c r="P82" s="46">
        <v>40500</v>
      </c>
      <c r="Q82" s="47">
        <v>36150</v>
      </c>
      <c r="R82" s="48">
        <v>108</v>
      </c>
      <c r="S82" s="13" t="s">
        <v>52</v>
      </c>
      <c r="T82" s="60" t="s">
        <v>53</v>
      </c>
      <c r="U82" s="8" t="s">
        <v>431</v>
      </c>
      <c r="V82" s="19" t="s">
        <v>55</v>
      </c>
    </row>
    <row r="83" spans="1:22" s="2" customFormat="1" ht="54.75" customHeight="1" thickBot="1">
      <c r="A83" s="16" t="s">
        <v>384</v>
      </c>
      <c r="B83" s="16">
        <v>8823</v>
      </c>
      <c r="C83" s="31">
        <v>257</v>
      </c>
      <c r="D83" s="24" t="s">
        <v>5</v>
      </c>
      <c r="E83" s="25" t="str">
        <f t="shared" si="37"/>
        <v>12</v>
      </c>
      <c r="F83" s="25" t="str">
        <f t="shared" si="29"/>
        <v>00</v>
      </c>
      <c r="G83" s="25" t="str">
        <f t="shared" si="30"/>
        <v>006</v>
      </c>
      <c r="H83" s="25" t="str">
        <f t="shared" si="31"/>
        <v>000</v>
      </c>
      <c r="I83" s="25" t="str">
        <f t="shared" si="32"/>
        <v>001</v>
      </c>
      <c r="J83" s="25">
        <v>2010</v>
      </c>
      <c r="K83" s="25" t="str">
        <f t="shared" si="33"/>
        <v>274</v>
      </c>
      <c r="L83" s="25" t="str">
        <f t="shared" si="34"/>
        <v>21-0101-0001</v>
      </c>
      <c r="M83" s="26" t="str">
        <f t="shared" si="35"/>
        <v>88</v>
      </c>
      <c r="N83" s="27" t="str">
        <f t="shared" si="36"/>
        <v>2</v>
      </c>
      <c r="O83" s="28" t="str">
        <f t="shared" si="10"/>
        <v>3</v>
      </c>
      <c r="P83" s="42">
        <v>0</v>
      </c>
      <c r="Q83" s="42">
        <v>25750</v>
      </c>
      <c r="R83" s="42">
        <v>25530</v>
      </c>
      <c r="S83" s="17" t="s">
        <v>44</v>
      </c>
      <c r="T83" s="59" t="s">
        <v>45</v>
      </c>
      <c r="U83" s="72" t="s">
        <v>46</v>
      </c>
      <c r="V83" s="19" t="s">
        <v>47</v>
      </c>
    </row>
    <row r="84" spans="1:22" s="2" customFormat="1" ht="54.75" customHeight="1" thickBot="1">
      <c r="A84" s="16" t="s">
        <v>178</v>
      </c>
      <c r="B84" s="16">
        <v>8853</v>
      </c>
      <c r="C84" s="32">
        <v>258</v>
      </c>
      <c r="D84" s="24" t="s">
        <v>5</v>
      </c>
      <c r="E84" s="25" t="str">
        <f t="shared" si="37"/>
        <v>11</v>
      </c>
      <c r="F84" s="25" t="str">
        <f t="shared" si="29"/>
        <v>00</v>
      </c>
      <c r="G84" s="25" t="str">
        <f t="shared" si="30"/>
        <v>001</v>
      </c>
      <c r="H84" s="25" t="str">
        <f t="shared" si="31"/>
        <v>001</v>
      </c>
      <c r="I84" s="25" t="str">
        <f t="shared" si="32"/>
        <v>000</v>
      </c>
      <c r="J84" s="25">
        <v>2010</v>
      </c>
      <c r="K84" s="25" t="str">
        <f t="shared" si="33"/>
        <v>011</v>
      </c>
      <c r="L84" s="25" t="str">
        <f t="shared" si="34"/>
        <v>22-0101-0001</v>
      </c>
      <c r="M84" s="26" t="str">
        <f t="shared" si="35"/>
        <v>88</v>
      </c>
      <c r="N84" s="27" t="str">
        <f t="shared" si="36"/>
        <v>5</v>
      </c>
      <c r="O84" s="28" t="str">
        <f t="shared" si="10"/>
        <v>3</v>
      </c>
      <c r="P84" s="46">
        <v>84000</v>
      </c>
      <c r="Q84" s="47">
        <v>84000</v>
      </c>
      <c r="R84" s="47">
        <v>84000</v>
      </c>
      <c r="S84" s="13" t="s">
        <v>37</v>
      </c>
      <c r="T84" s="62" t="s">
        <v>2</v>
      </c>
      <c r="U84" s="8" t="s">
        <v>38</v>
      </c>
      <c r="V84" s="19" t="s">
        <v>4</v>
      </c>
    </row>
    <row r="85" spans="1:22" s="2" customFormat="1" ht="54.75" customHeight="1" thickBot="1">
      <c r="A85" s="16" t="s">
        <v>185</v>
      </c>
      <c r="B85" s="16">
        <v>8863</v>
      </c>
      <c r="C85" s="31">
        <v>260</v>
      </c>
      <c r="D85" s="24" t="s">
        <v>5</v>
      </c>
      <c r="E85" s="25" t="str">
        <f t="shared" si="37"/>
        <v>11</v>
      </c>
      <c r="F85" s="25" t="str">
        <f t="shared" si="29"/>
        <v>00</v>
      </c>
      <c r="G85" s="25" t="str">
        <f t="shared" si="30"/>
        <v>003</v>
      </c>
      <c r="H85" s="25" t="str">
        <f t="shared" si="31"/>
        <v>001</v>
      </c>
      <c r="I85" s="25" t="str">
        <f t="shared" si="32"/>
        <v>000</v>
      </c>
      <c r="J85" s="25">
        <v>2010</v>
      </c>
      <c r="K85" s="25" t="str">
        <f t="shared" si="33"/>
        <v>243</v>
      </c>
      <c r="L85" s="25" t="str">
        <f t="shared" si="34"/>
        <v>22-0101-0001</v>
      </c>
      <c r="M85" s="26" t="str">
        <f t="shared" si="35"/>
        <v>88</v>
      </c>
      <c r="N85" s="27" t="str">
        <f t="shared" si="36"/>
        <v>6</v>
      </c>
      <c r="O85" s="28" t="str">
        <f t="shared" si="10"/>
        <v>3</v>
      </c>
      <c r="P85" s="42">
        <v>2000</v>
      </c>
      <c r="Q85" s="42">
        <v>2000</v>
      </c>
      <c r="R85" s="42">
        <v>978.65</v>
      </c>
      <c r="S85" s="17" t="s">
        <v>37</v>
      </c>
      <c r="T85" s="59" t="s">
        <v>2</v>
      </c>
      <c r="U85" s="6" t="s">
        <v>38</v>
      </c>
      <c r="V85" s="19" t="s">
        <v>11</v>
      </c>
    </row>
    <row r="86" spans="1:22" s="2" customFormat="1" ht="54.75" customHeight="1" thickBot="1">
      <c r="A86" s="16" t="s">
        <v>386</v>
      </c>
      <c r="B86" s="16">
        <v>8823</v>
      </c>
      <c r="C86" s="32">
        <v>261</v>
      </c>
      <c r="D86" s="24" t="s">
        <v>5</v>
      </c>
      <c r="E86" s="25" t="str">
        <f t="shared" si="37"/>
        <v>15</v>
      </c>
      <c r="F86" s="25" t="str">
        <f t="shared" si="29"/>
        <v>00</v>
      </c>
      <c r="G86" s="25" t="str">
        <f t="shared" si="30"/>
        <v>001</v>
      </c>
      <c r="H86" s="25" t="str">
        <f t="shared" si="31"/>
        <v>001</v>
      </c>
      <c r="I86" s="25" t="str">
        <f t="shared" si="32"/>
        <v>000</v>
      </c>
      <c r="J86" s="25">
        <v>2010</v>
      </c>
      <c r="K86" s="25" t="str">
        <f t="shared" si="33"/>
        <v>214</v>
      </c>
      <c r="L86" s="25" t="str">
        <f t="shared" si="34"/>
        <v>22-0101-0001</v>
      </c>
      <c r="M86" s="26" t="str">
        <f t="shared" si="35"/>
        <v>88</v>
      </c>
      <c r="N86" s="27" t="str">
        <f t="shared" si="36"/>
        <v>2</v>
      </c>
      <c r="O86" s="28" t="str">
        <f t="shared" si="10"/>
        <v>3</v>
      </c>
      <c r="P86" s="46">
        <v>250</v>
      </c>
      <c r="Q86" s="47">
        <v>250</v>
      </c>
      <c r="R86" s="48">
        <v>0</v>
      </c>
      <c r="S86" s="13" t="s">
        <v>267</v>
      </c>
      <c r="T86" s="62" t="s">
        <v>268</v>
      </c>
      <c r="U86" s="8" t="s">
        <v>38</v>
      </c>
      <c r="V86" s="19" t="s">
        <v>269</v>
      </c>
    </row>
    <row r="87" spans="1:22" s="2" customFormat="1" ht="54.75" customHeight="1" thickBot="1">
      <c r="A87" s="16" t="s">
        <v>389</v>
      </c>
      <c r="B87" s="16">
        <v>8852</v>
      </c>
      <c r="C87" s="32">
        <v>264</v>
      </c>
      <c r="D87" s="24" t="s">
        <v>5</v>
      </c>
      <c r="E87" s="25" t="str">
        <f t="shared" si="37"/>
        <v>01</v>
      </c>
      <c r="F87" s="25" t="str">
        <f t="shared" si="29"/>
        <v>00</v>
      </c>
      <c r="G87" s="25" t="str">
        <f t="shared" si="30"/>
        <v>000</v>
      </c>
      <c r="H87" s="25" t="str">
        <f t="shared" si="31"/>
        <v>007</v>
      </c>
      <c r="I87" s="25" t="str">
        <f t="shared" si="32"/>
        <v>000</v>
      </c>
      <c r="J87" s="25">
        <v>2010</v>
      </c>
      <c r="K87" s="25" t="str">
        <f t="shared" si="33"/>
        <v>169</v>
      </c>
      <c r="L87" s="25" t="str">
        <f t="shared" si="34"/>
        <v>22-0101-0001</v>
      </c>
      <c r="M87" s="26" t="str">
        <f t="shared" si="35"/>
        <v>88</v>
      </c>
      <c r="N87" s="27" t="str">
        <f t="shared" si="36"/>
        <v>5</v>
      </c>
      <c r="O87" s="28" t="str">
        <f t="shared" si="10"/>
        <v>2</v>
      </c>
      <c r="P87" s="46">
        <v>800</v>
      </c>
      <c r="Q87" s="47">
        <v>800</v>
      </c>
      <c r="R87" s="48">
        <v>300</v>
      </c>
      <c r="S87" s="13" t="s">
        <v>44</v>
      </c>
      <c r="T87" s="62" t="s">
        <v>45</v>
      </c>
      <c r="U87" s="73" t="s">
        <v>46</v>
      </c>
      <c r="V87" s="19" t="s">
        <v>47</v>
      </c>
    </row>
    <row r="88" spans="1:22" s="2" customFormat="1" ht="54.75" customHeight="1" thickBot="1">
      <c r="A88" s="16" t="s">
        <v>180</v>
      </c>
      <c r="B88" s="16">
        <v>8853</v>
      </c>
      <c r="C88" s="32">
        <v>266</v>
      </c>
      <c r="D88" s="24" t="s">
        <v>5</v>
      </c>
      <c r="E88" s="25" t="str">
        <f t="shared" si="37"/>
        <v>11</v>
      </c>
      <c r="F88" s="25" t="str">
        <f t="shared" si="29"/>
        <v>00</v>
      </c>
      <c r="G88" s="25" t="str">
        <f t="shared" si="30"/>
        <v>001</v>
      </c>
      <c r="H88" s="25" t="str">
        <f t="shared" si="31"/>
        <v>001</v>
      </c>
      <c r="I88" s="25" t="str">
        <f t="shared" si="32"/>
        <v>000</v>
      </c>
      <c r="J88" s="25">
        <v>2010</v>
      </c>
      <c r="K88" s="25" t="str">
        <f t="shared" si="33"/>
        <v>111</v>
      </c>
      <c r="L88" s="25" t="str">
        <f t="shared" si="34"/>
        <v>22-0101-0001</v>
      </c>
      <c r="M88" s="26" t="str">
        <f t="shared" si="35"/>
        <v>88</v>
      </c>
      <c r="N88" s="27" t="str">
        <f t="shared" si="36"/>
        <v>5</v>
      </c>
      <c r="O88" s="28" t="str">
        <f t="shared" si="10"/>
        <v>3</v>
      </c>
      <c r="P88" s="46">
        <v>132000</v>
      </c>
      <c r="Q88" s="47">
        <v>132000</v>
      </c>
      <c r="R88" s="48">
        <v>91319</v>
      </c>
      <c r="S88" s="13" t="s">
        <v>37</v>
      </c>
      <c r="T88" s="62" t="s">
        <v>2</v>
      </c>
      <c r="U88" s="8" t="s">
        <v>38</v>
      </c>
      <c r="V88" s="19" t="s">
        <v>4</v>
      </c>
    </row>
    <row r="89" spans="1:22" s="2" customFormat="1" ht="54.75" customHeight="1" thickBot="1">
      <c r="A89" s="16" t="s">
        <v>391</v>
      </c>
      <c r="B89" s="16">
        <v>8852</v>
      </c>
      <c r="C89" s="32">
        <v>267</v>
      </c>
      <c r="D89" s="24" t="s">
        <v>5</v>
      </c>
      <c r="E89" s="25" t="str">
        <f t="shared" si="37"/>
        <v>14</v>
      </c>
      <c r="F89" s="25" t="str">
        <f t="shared" si="29"/>
        <v>00</v>
      </c>
      <c r="G89" s="25" t="str">
        <f t="shared" si="30"/>
        <v>002</v>
      </c>
      <c r="H89" s="25" t="str">
        <f t="shared" si="31"/>
        <v>001</v>
      </c>
      <c r="I89" s="25" t="str">
        <f t="shared" si="32"/>
        <v>000</v>
      </c>
      <c r="J89" s="25">
        <v>2010</v>
      </c>
      <c r="K89" s="25" t="str">
        <f t="shared" si="33"/>
        <v>072</v>
      </c>
      <c r="L89" s="25" t="str">
        <f t="shared" si="34"/>
        <v>22-0101-0001</v>
      </c>
      <c r="M89" s="26" t="str">
        <f t="shared" si="35"/>
        <v>88</v>
      </c>
      <c r="N89" s="27" t="str">
        <f t="shared" si="36"/>
        <v>5</v>
      </c>
      <c r="O89" s="28" t="str">
        <f t="shared" si="10"/>
        <v>2</v>
      </c>
      <c r="P89" s="46">
        <v>2500</v>
      </c>
      <c r="Q89" s="47">
        <v>2500</v>
      </c>
      <c r="R89" s="48">
        <v>1245.11</v>
      </c>
      <c r="S89" s="13" t="s">
        <v>37</v>
      </c>
      <c r="T89" s="62" t="s">
        <v>40</v>
      </c>
      <c r="U89" s="8" t="s">
        <v>252</v>
      </c>
      <c r="V89" s="61" t="s">
        <v>253</v>
      </c>
    </row>
    <row r="90" spans="1:22" s="2" customFormat="1" ht="54.75" customHeight="1" thickBot="1">
      <c r="A90" s="16" t="s">
        <v>392</v>
      </c>
      <c r="B90" s="16">
        <v>8823</v>
      </c>
      <c r="C90" s="32">
        <v>268</v>
      </c>
      <c r="D90" s="24" t="s">
        <v>5</v>
      </c>
      <c r="E90" s="25" t="str">
        <f t="shared" si="37"/>
        <v>15</v>
      </c>
      <c r="F90" s="25" t="str">
        <f t="shared" si="29"/>
        <v>00</v>
      </c>
      <c r="G90" s="25" t="str">
        <f t="shared" si="30"/>
        <v>001</v>
      </c>
      <c r="H90" s="25" t="str">
        <f t="shared" si="31"/>
        <v>001</v>
      </c>
      <c r="I90" s="25" t="str">
        <f t="shared" si="32"/>
        <v>000</v>
      </c>
      <c r="J90" s="25">
        <v>2010</v>
      </c>
      <c r="K90" s="25" t="str">
        <f t="shared" si="33"/>
        <v>072</v>
      </c>
      <c r="L90" s="25" t="str">
        <f t="shared" si="34"/>
        <v>22-0101-0001</v>
      </c>
      <c r="M90" s="26" t="str">
        <f t="shared" si="35"/>
        <v>88</v>
      </c>
      <c r="N90" s="27" t="str">
        <f t="shared" si="36"/>
        <v>2</v>
      </c>
      <c r="O90" s="28" t="str">
        <f t="shared" si="10"/>
        <v>3</v>
      </c>
      <c r="P90" s="46">
        <v>10000</v>
      </c>
      <c r="Q90" s="47">
        <v>4427</v>
      </c>
      <c r="R90" s="48">
        <v>4426.98</v>
      </c>
      <c r="S90" s="13" t="s">
        <v>267</v>
      </c>
      <c r="T90" s="62" t="s">
        <v>268</v>
      </c>
      <c r="U90" s="8" t="s">
        <v>38</v>
      </c>
      <c r="V90" s="19" t="s">
        <v>433</v>
      </c>
    </row>
    <row r="91" spans="1:22" s="2" customFormat="1" ht="54.75" customHeight="1" thickBot="1">
      <c r="A91" s="16" t="s">
        <v>393</v>
      </c>
      <c r="B91" s="16">
        <v>8863</v>
      </c>
      <c r="C91" s="32">
        <v>269</v>
      </c>
      <c r="D91" s="24" t="s">
        <v>5</v>
      </c>
      <c r="E91" s="25" t="str">
        <f t="shared" si="37"/>
        <v>12</v>
      </c>
      <c r="F91" s="25" t="str">
        <f t="shared" si="29"/>
        <v>00</v>
      </c>
      <c r="G91" s="25" t="str">
        <f t="shared" si="30"/>
        <v>001</v>
      </c>
      <c r="H91" s="25" t="str">
        <f t="shared" si="31"/>
        <v>001</v>
      </c>
      <c r="I91" s="25" t="str">
        <f t="shared" si="32"/>
        <v>000</v>
      </c>
      <c r="J91" s="25">
        <v>2010</v>
      </c>
      <c r="K91" s="25" t="str">
        <f t="shared" si="33"/>
        <v>071</v>
      </c>
      <c r="L91" s="25" t="str">
        <f t="shared" si="34"/>
        <v>22-0101-0001</v>
      </c>
      <c r="M91" s="26" t="str">
        <f t="shared" si="35"/>
        <v>88</v>
      </c>
      <c r="N91" s="27" t="str">
        <f t="shared" si="36"/>
        <v>6</v>
      </c>
      <c r="O91" s="28" t="str">
        <f t="shared" si="10"/>
        <v>3</v>
      </c>
      <c r="P91" s="46">
        <v>13000</v>
      </c>
      <c r="Q91" s="47">
        <v>13000</v>
      </c>
      <c r="R91" s="48">
        <v>11928.51</v>
      </c>
      <c r="S91" s="13" t="s">
        <v>37</v>
      </c>
      <c r="T91" s="62" t="s">
        <v>258</v>
      </c>
      <c r="U91" s="8" t="s">
        <v>38</v>
      </c>
      <c r="V91" s="61" t="s">
        <v>277</v>
      </c>
    </row>
    <row r="92" spans="1:22" s="2" customFormat="1" ht="54.75" customHeight="1" thickBot="1">
      <c r="A92" s="16" t="s">
        <v>179</v>
      </c>
      <c r="B92" s="16">
        <v>8853</v>
      </c>
      <c r="C92" s="32">
        <v>270</v>
      </c>
      <c r="D92" s="24" t="s">
        <v>5</v>
      </c>
      <c r="E92" s="25" t="str">
        <f t="shared" si="37"/>
        <v>11</v>
      </c>
      <c r="F92" s="25" t="str">
        <f t="shared" si="29"/>
        <v>00</v>
      </c>
      <c r="G92" s="25" t="str">
        <f t="shared" si="30"/>
        <v>001</v>
      </c>
      <c r="H92" s="25" t="str">
        <f t="shared" si="31"/>
        <v>001</v>
      </c>
      <c r="I92" s="25" t="str">
        <f t="shared" si="32"/>
        <v>000</v>
      </c>
      <c r="J92" s="25">
        <v>2010</v>
      </c>
      <c r="K92" s="25" t="str">
        <f t="shared" si="33"/>
        <v>071</v>
      </c>
      <c r="L92" s="25" t="str">
        <f t="shared" si="34"/>
        <v>22-0101-0001</v>
      </c>
      <c r="M92" s="26" t="str">
        <f t="shared" si="35"/>
        <v>88</v>
      </c>
      <c r="N92" s="27" t="str">
        <f t="shared" si="36"/>
        <v>5</v>
      </c>
      <c r="O92" s="28" t="str">
        <f t="shared" si="10"/>
        <v>3</v>
      </c>
      <c r="P92" s="46">
        <v>20100</v>
      </c>
      <c r="Q92" s="47">
        <v>19840</v>
      </c>
      <c r="R92" s="48">
        <v>19674.35</v>
      </c>
      <c r="S92" s="13" t="s">
        <v>37</v>
      </c>
      <c r="T92" s="60" t="s">
        <v>2</v>
      </c>
      <c r="U92" s="8" t="s">
        <v>38</v>
      </c>
      <c r="V92" s="61" t="s">
        <v>4</v>
      </c>
    </row>
    <row r="93" spans="1:22" s="2" customFormat="1" ht="54.75" customHeight="1" thickBot="1">
      <c r="A93" s="16" t="s">
        <v>394</v>
      </c>
      <c r="B93" s="16">
        <v>8853</v>
      </c>
      <c r="C93" s="31">
        <v>271</v>
      </c>
      <c r="D93" s="24" t="s">
        <v>5</v>
      </c>
      <c r="E93" s="25" t="str">
        <f t="shared" si="37"/>
        <v>12</v>
      </c>
      <c r="F93" s="25" t="str">
        <f t="shared" si="29"/>
        <v>00</v>
      </c>
      <c r="G93" s="25" t="str">
        <f t="shared" si="30"/>
        <v>002</v>
      </c>
      <c r="H93" s="25" t="str">
        <f t="shared" si="31"/>
        <v>001</v>
      </c>
      <c r="I93" s="25" t="str">
        <f t="shared" si="32"/>
        <v>000</v>
      </c>
      <c r="J93" s="25">
        <v>2010</v>
      </c>
      <c r="K93" s="25" t="str">
        <f t="shared" si="33"/>
        <v>051</v>
      </c>
      <c r="L93" s="25" t="str">
        <f t="shared" si="34"/>
        <v>22-0101-0001</v>
      </c>
      <c r="M93" s="26" t="str">
        <f t="shared" si="35"/>
        <v>88</v>
      </c>
      <c r="N93" s="27" t="str">
        <f t="shared" si="36"/>
        <v>5</v>
      </c>
      <c r="O93" s="28" t="str">
        <f t="shared" si="10"/>
        <v>3</v>
      </c>
      <c r="P93" s="42">
        <v>15700</v>
      </c>
      <c r="Q93" s="42">
        <v>16020</v>
      </c>
      <c r="R93" s="42">
        <v>11930.29</v>
      </c>
      <c r="S93" s="17" t="s">
        <v>37</v>
      </c>
      <c r="T93" s="18" t="s">
        <v>258</v>
      </c>
      <c r="U93" s="6" t="s">
        <v>432</v>
      </c>
      <c r="V93" s="66" t="s">
        <v>260</v>
      </c>
    </row>
    <row r="94" spans="1:22" s="2" customFormat="1" ht="54.75" customHeight="1" thickBot="1">
      <c r="A94" s="16" t="s">
        <v>184</v>
      </c>
      <c r="B94" s="16">
        <v>8863</v>
      </c>
      <c r="C94" s="31">
        <v>272</v>
      </c>
      <c r="D94" s="24" t="s">
        <v>5</v>
      </c>
      <c r="E94" s="25" t="str">
        <f t="shared" si="37"/>
        <v>11</v>
      </c>
      <c r="F94" s="25" t="str">
        <f t="shared" si="29"/>
        <v>00</v>
      </c>
      <c r="G94" s="25" t="str">
        <f t="shared" si="30"/>
        <v>003</v>
      </c>
      <c r="H94" s="25" t="str">
        <f t="shared" si="31"/>
        <v>001</v>
      </c>
      <c r="I94" s="25" t="str">
        <f t="shared" si="32"/>
        <v>000</v>
      </c>
      <c r="J94" s="25">
        <v>2010</v>
      </c>
      <c r="K94" s="25" t="str">
        <f t="shared" si="33"/>
        <v>029</v>
      </c>
      <c r="L94" s="25" t="str">
        <f t="shared" si="34"/>
        <v>22-0101-0001</v>
      </c>
      <c r="M94" s="26" t="str">
        <f t="shared" si="35"/>
        <v>88</v>
      </c>
      <c r="N94" s="27" t="str">
        <f t="shared" si="36"/>
        <v>6</v>
      </c>
      <c r="O94" s="28" t="str">
        <f t="shared" si="10"/>
        <v>3</v>
      </c>
      <c r="P94" s="42">
        <v>132000</v>
      </c>
      <c r="Q94" s="42">
        <v>132000</v>
      </c>
      <c r="R94" s="42">
        <v>132000</v>
      </c>
      <c r="S94" s="17" t="s">
        <v>37</v>
      </c>
      <c r="T94" s="18" t="s">
        <v>2</v>
      </c>
      <c r="U94" s="72" t="s">
        <v>38</v>
      </c>
      <c r="V94" s="61" t="s">
        <v>11</v>
      </c>
    </row>
    <row r="95" spans="1:22" s="2" customFormat="1" ht="54.75" customHeight="1" thickBot="1">
      <c r="A95" s="16" t="s">
        <v>395</v>
      </c>
      <c r="B95" s="16">
        <v>8863</v>
      </c>
      <c r="C95" s="32">
        <v>273</v>
      </c>
      <c r="D95" s="24" t="s">
        <v>5</v>
      </c>
      <c r="E95" s="25" t="str">
        <f t="shared" si="37"/>
        <v>12</v>
      </c>
      <c r="F95" s="25" t="str">
        <f t="shared" si="29"/>
        <v>00</v>
      </c>
      <c r="G95" s="25" t="str">
        <f t="shared" si="30"/>
        <v>001</v>
      </c>
      <c r="H95" s="25" t="str">
        <f t="shared" si="31"/>
        <v>001</v>
      </c>
      <c r="I95" s="25" t="str">
        <f t="shared" si="32"/>
        <v>000</v>
      </c>
      <c r="J95" s="25">
        <v>2010</v>
      </c>
      <c r="K95" s="25" t="str">
        <f t="shared" si="33"/>
        <v>024</v>
      </c>
      <c r="L95" s="25" t="str">
        <f t="shared" si="34"/>
        <v>22-0101-0001</v>
      </c>
      <c r="M95" s="26" t="str">
        <f t="shared" si="35"/>
        <v>88</v>
      </c>
      <c r="N95" s="27" t="str">
        <f t="shared" si="36"/>
        <v>6</v>
      </c>
      <c r="O95" s="28" t="str">
        <f t="shared" si="10"/>
        <v>3</v>
      </c>
      <c r="P95" s="46">
        <v>4500</v>
      </c>
      <c r="Q95" s="47">
        <v>4500</v>
      </c>
      <c r="R95" s="48">
        <v>2250</v>
      </c>
      <c r="S95" s="13" t="s">
        <v>37</v>
      </c>
      <c r="T95" s="60" t="s">
        <v>258</v>
      </c>
      <c r="U95" s="73" t="s">
        <v>38</v>
      </c>
      <c r="V95" s="61" t="s">
        <v>277</v>
      </c>
    </row>
    <row r="96" spans="1:22" s="2" customFormat="1" ht="54.75" customHeight="1" thickBot="1">
      <c r="A96" s="16" t="s">
        <v>396</v>
      </c>
      <c r="B96" s="16">
        <v>8863</v>
      </c>
      <c r="C96" s="32">
        <v>274</v>
      </c>
      <c r="D96" s="24" t="s">
        <v>5</v>
      </c>
      <c r="E96" s="25" t="str">
        <f t="shared" si="37"/>
        <v>12</v>
      </c>
      <c r="F96" s="25" t="str">
        <f t="shared" si="29"/>
        <v>00</v>
      </c>
      <c r="G96" s="25" t="str">
        <f t="shared" si="30"/>
        <v>001</v>
      </c>
      <c r="H96" s="25" t="str">
        <f t="shared" si="31"/>
        <v>001</v>
      </c>
      <c r="I96" s="25" t="str">
        <f t="shared" si="32"/>
        <v>000</v>
      </c>
      <c r="J96" s="25">
        <v>2010</v>
      </c>
      <c r="K96" s="25" t="str">
        <f t="shared" si="33"/>
        <v>331</v>
      </c>
      <c r="L96" s="25" t="str">
        <f t="shared" si="34"/>
        <v>22-0101-0001</v>
      </c>
      <c r="M96" s="26" t="str">
        <f t="shared" si="35"/>
        <v>88</v>
      </c>
      <c r="N96" s="27" t="str">
        <f t="shared" si="36"/>
        <v>6</v>
      </c>
      <c r="O96" s="28" t="str">
        <f t="shared" si="10"/>
        <v>3</v>
      </c>
      <c r="P96" s="46">
        <v>100000</v>
      </c>
      <c r="Q96" s="47">
        <v>0</v>
      </c>
      <c r="R96" s="48">
        <v>0</v>
      </c>
      <c r="S96" s="13" t="s">
        <v>37</v>
      </c>
      <c r="T96" s="60" t="s">
        <v>258</v>
      </c>
      <c r="U96" s="73" t="s">
        <v>38</v>
      </c>
      <c r="V96" s="61" t="s">
        <v>277</v>
      </c>
    </row>
    <row r="97" spans="1:22" s="2" customFormat="1" ht="54.75" customHeight="1" thickBot="1">
      <c r="A97" s="16" t="s">
        <v>192</v>
      </c>
      <c r="B97" s="16">
        <v>8853</v>
      </c>
      <c r="C97" s="32">
        <v>275</v>
      </c>
      <c r="D97" s="24" t="s">
        <v>5</v>
      </c>
      <c r="E97" s="25" t="str">
        <f t="shared" si="37"/>
        <v>11</v>
      </c>
      <c r="F97" s="25" t="str">
        <f t="shared" si="29"/>
        <v>00</v>
      </c>
      <c r="G97" s="25" t="str">
        <f t="shared" si="30"/>
        <v>002</v>
      </c>
      <c r="H97" s="25" t="str">
        <f t="shared" si="31"/>
        <v>001</v>
      </c>
      <c r="I97" s="25" t="str">
        <f t="shared" si="32"/>
        <v>000</v>
      </c>
      <c r="J97" s="25">
        <v>2010</v>
      </c>
      <c r="K97" s="25" t="str">
        <f t="shared" si="33"/>
        <v>299</v>
      </c>
      <c r="L97" s="25" t="str">
        <f t="shared" si="34"/>
        <v>22-0101-0001</v>
      </c>
      <c r="M97" s="26" t="str">
        <f t="shared" si="35"/>
        <v>88</v>
      </c>
      <c r="N97" s="27" t="str">
        <f t="shared" si="36"/>
        <v>5</v>
      </c>
      <c r="O97" s="28" t="str">
        <f aca="true" t="shared" si="38" ref="O97:O138">MID(B97,4,1)</f>
        <v>3</v>
      </c>
      <c r="P97" s="46">
        <v>185</v>
      </c>
      <c r="Q97" s="47">
        <v>185</v>
      </c>
      <c r="R97" s="48">
        <v>25</v>
      </c>
      <c r="S97" s="13" t="s">
        <v>37</v>
      </c>
      <c r="T97" s="60" t="s">
        <v>2</v>
      </c>
      <c r="U97" s="73" t="s">
        <v>38</v>
      </c>
      <c r="V97" s="61" t="s">
        <v>3</v>
      </c>
    </row>
    <row r="98" spans="1:22" s="2" customFormat="1" ht="54.75" customHeight="1" thickBot="1">
      <c r="A98" s="16" t="s">
        <v>189</v>
      </c>
      <c r="B98" s="16">
        <v>8863</v>
      </c>
      <c r="C98" s="32">
        <v>276</v>
      </c>
      <c r="D98" s="24" t="s">
        <v>5</v>
      </c>
      <c r="E98" s="25" t="str">
        <f t="shared" si="37"/>
        <v>11</v>
      </c>
      <c r="F98" s="25" t="str">
        <f t="shared" si="29"/>
        <v>00</v>
      </c>
      <c r="G98" s="25" t="str">
        <f t="shared" si="30"/>
        <v>003</v>
      </c>
      <c r="H98" s="25" t="str">
        <f t="shared" si="31"/>
        <v>001</v>
      </c>
      <c r="I98" s="25" t="str">
        <f t="shared" si="32"/>
        <v>000</v>
      </c>
      <c r="J98" s="25">
        <v>2010</v>
      </c>
      <c r="K98" s="25" t="str">
        <f t="shared" si="33"/>
        <v>299</v>
      </c>
      <c r="L98" s="25" t="str">
        <f t="shared" si="34"/>
        <v>22-0101-0001</v>
      </c>
      <c r="M98" s="26" t="str">
        <f t="shared" si="35"/>
        <v>88</v>
      </c>
      <c r="N98" s="27" t="str">
        <f t="shared" si="36"/>
        <v>6</v>
      </c>
      <c r="O98" s="28" t="str">
        <f t="shared" si="38"/>
        <v>3</v>
      </c>
      <c r="P98" s="46">
        <v>500</v>
      </c>
      <c r="Q98" s="47">
        <v>500</v>
      </c>
      <c r="R98" s="48">
        <v>168.75</v>
      </c>
      <c r="S98" s="13" t="s">
        <v>37</v>
      </c>
      <c r="T98" s="60" t="s">
        <v>2</v>
      </c>
      <c r="U98" s="73" t="s">
        <v>38</v>
      </c>
      <c r="V98" s="61" t="s">
        <v>11</v>
      </c>
    </row>
    <row r="99" spans="1:22" s="2" customFormat="1" ht="54.75" customHeight="1" thickBot="1">
      <c r="A99" s="16" t="s">
        <v>131</v>
      </c>
      <c r="B99" s="16">
        <v>8823</v>
      </c>
      <c r="C99" s="32">
        <v>277</v>
      </c>
      <c r="D99" s="24" t="s">
        <v>5</v>
      </c>
      <c r="E99" s="25" t="str">
        <f t="shared" si="37"/>
        <v>14</v>
      </c>
      <c r="F99" s="25" t="str">
        <f t="shared" si="29"/>
        <v>00</v>
      </c>
      <c r="G99" s="25" t="str">
        <f t="shared" si="30"/>
        <v>006</v>
      </c>
      <c r="H99" s="25" t="str">
        <f t="shared" si="31"/>
        <v>000</v>
      </c>
      <c r="I99" s="25" t="str">
        <f t="shared" si="32"/>
        <v>001</v>
      </c>
      <c r="J99" s="25">
        <v>2010</v>
      </c>
      <c r="K99" s="25" t="str">
        <f t="shared" si="33"/>
        <v>332</v>
      </c>
      <c r="L99" s="25" t="str">
        <f t="shared" si="34"/>
        <v>32-0151-0003</v>
      </c>
      <c r="M99" s="26" t="str">
        <f t="shared" si="35"/>
        <v>88</v>
      </c>
      <c r="N99" s="27" t="str">
        <f t="shared" si="36"/>
        <v>2</v>
      </c>
      <c r="O99" s="28" t="str">
        <f t="shared" si="38"/>
        <v>3</v>
      </c>
      <c r="P99" s="46">
        <v>0</v>
      </c>
      <c r="Q99" s="47">
        <v>6510.55</v>
      </c>
      <c r="R99" s="48">
        <v>0</v>
      </c>
      <c r="S99" s="13" t="s">
        <v>44</v>
      </c>
      <c r="T99" s="60" t="s">
        <v>45</v>
      </c>
      <c r="U99" s="73" t="s">
        <v>46</v>
      </c>
      <c r="V99" s="19" t="s">
        <v>47</v>
      </c>
    </row>
    <row r="100" spans="1:22" s="2" customFormat="1" ht="54.75" customHeight="1" thickBot="1">
      <c r="A100" s="16" t="s">
        <v>398</v>
      </c>
      <c r="B100" s="16">
        <v>8853</v>
      </c>
      <c r="C100" s="32">
        <v>278</v>
      </c>
      <c r="D100" s="24" t="s">
        <v>5</v>
      </c>
      <c r="E100" s="25" t="str">
        <f t="shared" si="37"/>
        <v>12</v>
      </c>
      <c r="F100" s="25" t="str">
        <f t="shared" si="29"/>
        <v>00</v>
      </c>
      <c r="G100" s="25" t="str">
        <f t="shared" si="30"/>
        <v>002</v>
      </c>
      <c r="H100" s="25" t="str">
        <f t="shared" si="31"/>
        <v>001</v>
      </c>
      <c r="I100" s="25" t="str">
        <f t="shared" si="32"/>
        <v>000</v>
      </c>
      <c r="J100" s="25">
        <v>2010</v>
      </c>
      <c r="K100" s="25" t="str">
        <f t="shared" si="33"/>
        <v>298</v>
      </c>
      <c r="L100" s="25" t="str">
        <f t="shared" si="34"/>
        <v>22-0101-0001</v>
      </c>
      <c r="M100" s="26" t="str">
        <f t="shared" si="35"/>
        <v>88</v>
      </c>
      <c r="N100" s="27" t="str">
        <f t="shared" si="36"/>
        <v>5</v>
      </c>
      <c r="O100" s="28" t="str">
        <f t="shared" si="38"/>
        <v>3</v>
      </c>
      <c r="P100" s="46">
        <v>700</v>
      </c>
      <c r="Q100" s="47">
        <v>0</v>
      </c>
      <c r="R100" s="48">
        <v>0</v>
      </c>
      <c r="S100" s="13" t="s">
        <v>37</v>
      </c>
      <c r="T100" s="60" t="s">
        <v>258</v>
      </c>
      <c r="U100" s="73" t="s">
        <v>432</v>
      </c>
      <c r="V100" s="19" t="s">
        <v>260</v>
      </c>
    </row>
    <row r="101" spans="1:22" s="2" customFormat="1" ht="54.75" customHeight="1" thickBot="1">
      <c r="A101" s="16" t="s">
        <v>399</v>
      </c>
      <c r="B101" s="16">
        <v>8853</v>
      </c>
      <c r="C101" s="32">
        <v>279</v>
      </c>
      <c r="D101" s="24" t="s">
        <v>5</v>
      </c>
      <c r="E101" s="25" t="str">
        <f t="shared" si="37"/>
        <v>12</v>
      </c>
      <c r="F101" s="25" t="str">
        <f t="shared" si="29"/>
        <v>00</v>
      </c>
      <c r="G101" s="25" t="str">
        <f t="shared" si="30"/>
        <v>002</v>
      </c>
      <c r="H101" s="25" t="str">
        <f t="shared" si="31"/>
        <v>001</v>
      </c>
      <c r="I101" s="25" t="str">
        <f t="shared" si="32"/>
        <v>000</v>
      </c>
      <c r="J101" s="25">
        <v>2010</v>
      </c>
      <c r="K101" s="25" t="str">
        <f t="shared" si="33"/>
        <v>286</v>
      </c>
      <c r="L101" s="25" t="str">
        <f t="shared" si="34"/>
        <v>22-0101-0001</v>
      </c>
      <c r="M101" s="26" t="str">
        <f t="shared" si="35"/>
        <v>88</v>
      </c>
      <c r="N101" s="27" t="str">
        <f t="shared" si="36"/>
        <v>5</v>
      </c>
      <c r="O101" s="28" t="str">
        <f t="shared" si="38"/>
        <v>3</v>
      </c>
      <c r="P101" s="46">
        <v>2000</v>
      </c>
      <c r="Q101" s="47">
        <v>0</v>
      </c>
      <c r="R101" s="48">
        <v>0</v>
      </c>
      <c r="S101" s="13" t="s">
        <v>37</v>
      </c>
      <c r="T101" s="60" t="s">
        <v>258</v>
      </c>
      <c r="U101" s="8" t="s">
        <v>432</v>
      </c>
      <c r="V101" s="19" t="s">
        <v>260</v>
      </c>
    </row>
    <row r="102" spans="1:22" s="2" customFormat="1" ht="54.75" customHeight="1" thickBot="1">
      <c r="A102" s="16" t="s">
        <v>181</v>
      </c>
      <c r="B102" s="16">
        <v>8853</v>
      </c>
      <c r="C102" s="32">
        <v>280</v>
      </c>
      <c r="D102" s="24" t="s">
        <v>5</v>
      </c>
      <c r="E102" s="25" t="str">
        <f t="shared" si="37"/>
        <v>11</v>
      </c>
      <c r="F102" s="25" t="str">
        <f t="shared" si="29"/>
        <v>00</v>
      </c>
      <c r="G102" s="25" t="str">
        <f t="shared" si="30"/>
        <v>001</v>
      </c>
      <c r="H102" s="25" t="str">
        <f t="shared" si="31"/>
        <v>001</v>
      </c>
      <c r="I102" s="25" t="str">
        <f t="shared" si="32"/>
        <v>000</v>
      </c>
      <c r="J102" s="25">
        <v>2010</v>
      </c>
      <c r="K102" s="25" t="str">
        <f t="shared" si="33"/>
        <v>274</v>
      </c>
      <c r="L102" s="25" t="str">
        <f t="shared" si="34"/>
        <v>22-0101-0001</v>
      </c>
      <c r="M102" s="26" t="str">
        <f t="shared" si="35"/>
        <v>88</v>
      </c>
      <c r="N102" s="27" t="str">
        <f t="shared" si="36"/>
        <v>5</v>
      </c>
      <c r="O102" s="28" t="str">
        <f t="shared" si="38"/>
        <v>3</v>
      </c>
      <c r="P102" s="46">
        <v>52550</v>
      </c>
      <c r="Q102" s="47">
        <v>52550</v>
      </c>
      <c r="R102" s="48">
        <v>45500.5</v>
      </c>
      <c r="S102" s="13" t="s">
        <v>37</v>
      </c>
      <c r="T102" s="60" t="s">
        <v>2</v>
      </c>
      <c r="U102" s="8" t="s">
        <v>38</v>
      </c>
      <c r="V102" s="19" t="s">
        <v>4</v>
      </c>
    </row>
    <row r="103" spans="1:22" s="2" customFormat="1" ht="54.75" customHeight="1" thickBot="1">
      <c r="A103" s="16" t="s">
        <v>400</v>
      </c>
      <c r="B103" s="16">
        <v>8823</v>
      </c>
      <c r="C103" s="32">
        <v>281</v>
      </c>
      <c r="D103" s="24" t="s">
        <v>5</v>
      </c>
      <c r="E103" s="25" t="str">
        <f t="shared" si="37"/>
        <v>15</v>
      </c>
      <c r="F103" s="25" t="str">
        <f t="shared" si="29"/>
        <v>00</v>
      </c>
      <c r="G103" s="25" t="str">
        <f t="shared" si="30"/>
        <v>001</v>
      </c>
      <c r="H103" s="25" t="str">
        <f t="shared" si="31"/>
        <v>001</v>
      </c>
      <c r="I103" s="25" t="str">
        <f t="shared" si="32"/>
        <v>000</v>
      </c>
      <c r="J103" s="25">
        <v>2010</v>
      </c>
      <c r="K103" s="25" t="str">
        <f t="shared" si="33"/>
        <v>269</v>
      </c>
      <c r="L103" s="25" t="str">
        <f t="shared" si="34"/>
        <v>22-0101-0001</v>
      </c>
      <c r="M103" s="26" t="str">
        <f t="shared" si="35"/>
        <v>88</v>
      </c>
      <c r="N103" s="27" t="str">
        <f t="shared" si="36"/>
        <v>2</v>
      </c>
      <c r="O103" s="28" t="str">
        <f t="shared" si="38"/>
        <v>3</v>
      </c>
      <c r="P103" s="46">
        <v>200</v>
      </c>
      <c r="Q103" s="47">
        <v>200</v>
      </c>
      <c r="R103" s="48">
        <v>0</v>
      </c>
      <c r="S103" s="13" t="s">
        <v>267</v>
      </c>
      <c r="T103" s="60" t="s">
        <v>268</v>
      </c>
      <c r="U103" s="8" t="s">
        <v>38</v>
      </c>
      <c r="V103" s="19" t="s">
        <v>433</v>
      </c>
    </row>
    <row r="104" spans="1:22" s="2" customFormat="1" ht="54.75" customHeight="1" thickBot="1">
      <c r="A104" s="16" t="s">
        <v>188</v>
      </c>
      <c r="B104" s="16">
        <v>8863</v>
      </c>
      <c r="C104" s="32">
        <v>282</v>
      </c>
      <c r="D104" s="24" t="s">
        <v>5</v>
      </c>
      <c r="E104" s="25" t="str">
        <f t="shared" si="37"/>
        <v>11</v>
      </c>
      <c r="F104" s="25" t="str">
        <f t="shared" si="29"/>
        <v>00</v>
      </c>
      <c r="G104" s="25" t="str">
        <f t="shared" si="30"/>
        <v>003</v>
      </c>
      <c r="H104" s="25" t="str">
        <f t="shared" si="31"/>
        <v>001</v>
      </c>
      <c r="I104" s="25" t="str">
        <f t="shared" si="32"/>
        <v>000</v>
      </c>
      <c r="J104" s="25">
        <v>2010</v>
      </c>
      <c r="K104" s="25" t="str">
        <f t="shared" si="33"/>
        <v>267</v>
      </c>
      <c r="L104" s="25" t="str">
        <f t="shared" si="34"/>
        <v>22-0101-0001</v>
      </c>
      <c r="M104" s="26" t="str">
        <f t="shared" si="35"/>
        <v>88</v>
      </c>
      <c r="N104" s="27" t="str">
        <f t="shared" si="36"/>
        <v>6</v>
      </c>
      <c r="O104" s="28" t="str">
        <f t="shared" si="38"/>
        <v>3</v>
      </c>
      <c r="P104" s="46">
        <v>4000</v>
      </c>
      <c r="Q104" s="47">
        <v>3000</v>
      </c>
      <c r="R104" s="48">
        <v>250</v>
      </c>
      <c r="S104" s="13" t="s">
        <v>37</v>
      </c>
      <c r="T104" s="60" t="s">
        <v>2</v>
      </c>
      <c r="U104" s="8" t="s">
        <v>38</v>
      </c>
      <c r="V104" s="19" t="s">
        <v>11</v>
      </c>
    </row>
    <row r="105" spans="1:22" s="2" customFormat="1" ht="54.75" customHeight="1" thickBot="1">
      <c r="A105" s="16" t="s">
        <v>401</v>
      </c>
      <c r="B105" s="16">
        <v>8853</v>
      </c>
      <c r="C105" s="31">
        <v>283</v>
      </c>
      <c r="D105" s="24" t="s">
        <v>5</v>
      </c>
      <c r="E105" s="25" t="str">
        <f t="shared" si="37"/>
        <v>12</v>
      </c>
      <c r="F105" s="25" t="str">
        <f t="shared" si="29"/>
        <v>00</v>
      </c>
      <c r="G105" s="25" t="str">
        <f t="shared" si="30"/>
        <v>002</v>
      </c>
      <c r="H105" s="25" t="str">
        <f t="shared" si="31"/>
        <v>001</v>
      </c>
      <c r="I105" s="25" t="str">
        <f t="shared" si="32"/>
        <v>000</v>
      </c>
      <c r="J105" s="25">
        <v>2010</v>
      </c>
      <c r="K105" s="25" t="str">
        <f t="shared" si="33"/>
        <v>267</v>
      </c>
      <c r="L105" s="25" t="str">
        <f t="shared" si="34"/>
        <v>22-0101-0001</v>
      </c>
      <c r="M105" s="26" t="str">
        <f t="shared" si="35"/>
        <v>88</v>
      </c>
      <c r="N105" s="27" t="str">
        <f t="shared" si="36"/>
        <v>5</v>
      </c>
      <c r="O105" s="28" t="str">
        <f t="shared" si="38"/>
        <v>3</v>
      </c>
      <c r="P105" s="42">
        <v>1000</v>
      </c>
      <c r="Q105" s="42">
        <v>0</v>
      </c>
      <c r="R105" s="42">
        <v>0</v>
      </c>
      <c r="S105" s="17" t="s">
        <v>37</v>
      </c>
      <c r="T105" s="18" t="s">
        <v>258</v>
      </c>
      <c r="U105" s="6" t="s">
        <v>432</v>
      </c>
      <c r="V105" s="19" t="s">
        <v>260</v>
      </c>
    </row>
    <row r="106" spans="1:22" s="2" customFormat="1" ht="54.75" customHeight="1" thickBot="1">
      <c r="A106" s="16" t="s">
        <v>402</v>
      </c>
      <c r="B106" s="16">
        <v>8853</v>
      </c>
      <c r="C106" s="32">
        <v>284</v>
      </c>
      <c r="D106" s="24" t="s">
        <v>5</v>
      </c>
      <c r="E106" s="25" t="str">
        <f t="shared" si="37"/>
        <v>12</v>
      </c>
      <c r="F106" s="25" t="str">
        <f t="shared" si="29"/>
        <v>00</v>
      </c>
      <c r="G106" s="25" t="str">
        <f t="shared" si="30"/>
        <v>002</v>
      </c>
      <c r="H106" s="25" t="str">
        <f t="shared" si="31"/>
        <v>001</v>
      </c>
      <c r="I106" s="25" t="str">
        <f t="shared" si="32"/>
        <v>000</v>
      </c>
      <c r="J106" s="25">
        <v>2010</v>
      </c>
      <c r="K106" s="25" t="str">
        <f t="shared" si="33"/>
        <v>263</v>
      </c>
      <c r="L106" s="25" t="str">
        <f t="shared" si="34"/>
        <v>22-0101-0001</v>
      </c>
      <c r="M106" s="26" t="str">
        <f t="shared" si="35"/>
        <v>88</v>
      </c>
      <c r="N106" s="27" t="str">
        <f t="shared" si="36"/>
        <v>5</v>
      </c>
      <c r="O106" s="28" t="str">
        <f t="shared" si="38"/>
        <v>3</v>
      </c>
      <c r="P106" s="46">
        <v>7000</v>
      </c>
      <c r="Q106" s="47">
        <v>3190</v>
      </c>
      <c r="R106" s="48">
        <v>875</v>
      </c>
      <c r="S106" s="13" t="s">
        <v>37</v>
      </c>
      <c r="T106" s="13" t="s">
        <v>258</v>
      </c>
      <c r="U106" s="8" t="s">
        <v>432</v>
      </c>
      <c r="V106" s="19" t="s">
        <v>260</v>
      </c>
    </row>
    <row r="107" spans="1:22" s="2" customFormat="1" ht="54.75" customHeight="1" thickBot="1">
      <c r="A107" s="16" t="s">
        <v>187</v>
      </c>
      <c r="B107" s="16">
        <v>8863</v>
      </c>
      <c r="C107" s="32">
        <v>285</v>
      </c>
      <c r="D107" s="24" t="s">
        <v>5</v>
      </c>
      <c r="E107" s="25" t="str">
        <f t="shared" si="37"/>
        <v>11</v>
      </c>
      <c r="F107" s="25" t="str">
        <f t="shared" si="29"/>
        <v>00</v>
      </c>
      <c r="G107" s="25" t="str">
        <f t="shared" si="30"/>
        <v>003</v>
      </c>
      <c r="H107" s="25" t="str">
        <f t="shared" si="31"/>
        <v>001</v>
      </c>
      <c r="I107" s="25" t="str">
        <f t="shared" si="32"/>
        <v>000</v>
      </c>
      <c r="J107" s="25">
        <v>2010</v>
      </c>
      <c r="K107" s="25" t="str">
        <f t="shared" si="33"/>
        <v>262</v>
      </c>
      <c r="L107" s="25" t="str">
        <f t="shared" si="34"/>
        <v>22-0101-0001</v>
      </c>
      <c r="M107" s="26" t="str">
        <f t="shared" si="35"/>
        <v>88</v>
      </c>
      <c r="N107" s="27" t="str">
        <f t="shared" si="36"/>
        <v>6</v>
      </c>
      <c r="O107" s="28" t="str">
        <f t="shared" si="38"/>
        <v>3</v>
      </c>
      <c r="P107" s="46">
        <v>9000</v>
      </c>
      <c r="Q107" s="47">
        <v>9000</v>
      </c>
      <c r="R107" s="48">
        <v>2691.5</v>
      </c>
      <c r="S107" s="13" t="s">
        <v>37</v>
      </c>
      <c r="T107" s="60" t="s">
        <v>2</v>
      </c>
      <c r="U107" s="8" t="s">
        <v>38</v>
      </c>
      <c r="V107" s="19" t="s">
        <v>11</v>
      </c>
    </row>
    <row r="108" spans="1:22" s="2" customFormat="1" ht="54.75" customHeight="1" thickBot="1">
      <c r="A108" s="16" t="s">
        <v>403</v>
      </c>
      <c r="B108" s="16">
        <v>8852</v>
      </c>
      <c r="C108" s="32">
        <v>286</v>
      </c>
      <c r="D108" s="24" t="s">
        <v>5</v>
      </c>
      <c r="E108" s="25" t="str">
        <f t="shared" si="37"/>
        <v>01</v>
      </c>
      <c r="F108" s="25" t="str">
        <f t="shared" si="29"/>
        <v>00</v>
      </c>
      <c r="G108" s="25" t="str">
        <f t="shared" si="30"/>
        <v>000</v>
      </c>
      <c r="H108" s="25" t="str">
        <f t="shared" si="31"/>
        <v>007</v>
      </c>
      <c r="I108" s="25" t="str">
        <f t="shared" si="32"/>
        <v>000</v>
      </c>
      <c r="J108" s="25">
        <v>2010</v>
      </c>
      <c r="K108" s="25" t="str">
        <f t="shared" si="33"/>
        <v>262</v>
      </c>
      <c r="L108" s="25" t="str">
        <f t="shared" si="34"/>
        <v>22-0101-0001</v>
      </c>
      <c r="M108" s="26" t="str">
        <f t="shared" si="35"/>
        <v>88</v>
      </c>
      <c r="N108" s="27" t="str">
        <f t="shared" si="36"/>
        <v>5</v>
      </c>
      <c r="O108" s="28" t="str">
        <f t="shared" si="38"/>
        <v>2</v>
      </c>
      <c r="P108" s="46">
        <v>2000</v>
      </c>
      <c r="Q108" s="47">
        <v>2000</v>
      </c>
      <c r="R108" s="48">
        <v>775</v>
      </c>
      <c r="S108" s="13" t="s">
        <v>44</v>
      </c>
      <c r="T108" s="60" t="s">
        <v>45</v>
      </c>
      <c r="U108" s="73" t="s">
        <v>46</v>
      </c>
      <c r="V108" s="19" t="s">
        <v>47</v>
      </c>
    </row>
    <row r="109" spans="1:22" s="2" customFormat="1" ht="54.75" customHeight="1" thickBot="1">
      <c r="A109" s="16" t="s">
        <v>186</v>
      </c>
      <c r="B109" s="16">
        <v>8863</v>
      </c>
      <c r="C109" s="32">
        <v>287</v>
      </c>
      <c r="D109" s="24" t="s">
        <v>5</v>
      </c>
      <c r="E109" s="25" t="str">
        <f t="shared" si="37"/>
        <v>11</v>
      </c>
      <c r="F109" s="25" t="str">
        <f t="shared" si="29"/>
        <v>00</v>
      </c>
      <c r="G109" s="25" t="str">
        <f t="shared" si="30"/>
        <v>003</v>
      </c>
      <c r="H109" s="25" t="str">
        <f t="shared" si="31"/>
        <v>001</v>
      </c>
      <c r="I109" s="25" t="str">
        <f t="shared" si="32"/>
        <v>000</v>
      </c>
      <c r="J109" s="25">
        <v>2010</v>
      </c>
      <c r="K109" s="25" t="str">
        <f t="shared" si="33"/>
        <v>254</v>
      </c>
      <c r="L109" s="25" t="str">
        <f t="shared" si="34"/>
        <v>22-0101-0001</v>
      </c>
      <c r="M109" s="26" t="str">
        <f t="shared" si="35"/>
        <v>88</v>
      </c>
      <c r="N109" s="27" t="str">
        <f t="shared" si="36"/>
        <v>6</v>
      </c>
      <c r="O109" s="28" t="str">
        <f t="shared" si="38"/>
        <v>3</v>
      </c>
      <c r="P109" s="46">
        <v>800</v>
      </c>
      <c r="Q109" s="47">
        <v>800</v>
      </c>
      <c r="R109" s="48">
        <v>30</v>
      </c>
      <c r="S109" s="13" t="s">
        <v>37</v>
      </c>
      <c r="T109" s="60" t="s">
        <v>2</v>
      </c>
      <c r="U109" s="8" t="s">
        <v>38</v>
      </c>
      <c r="V109" s="19" t="s">
        <v>11</v>
      </c>
    </row>
    <row r="110" spans="1:22" s="2" customFormat="1" ht="54.75" customHeight="1" thickBot="1">
      <c r="A110" s="16" t="s">
        <v>404</v>
      </c>
      <c r="B110" s="16">
        <v>8853</v>
      </c>
      <c r="C110" s="32">
        <v>288</v>
      </c>
      <c r="D110" s="24" t="s">
        <v>5</v>
      </c>
      <c r="E110" s="25" t="str">
        <f t="shared" si="37"/>
        <v>11</v>
      </c>
      <c r="F110" s="25" t="str">
        <f t="shared" si="29"/>
        <v>00</v>
      </c>
      <c r="G110" s="25" t="str">
        <f t="shared" si="30"/>
        <v>001</v>
      </c>
      <c r="H110" s="25" t="str">
        <f t="shared" si="31"/>
        <v>001</v>
      </c>
      <c r="I110" s="25" t="str">
        <f t="shared" si="32"/>
        <v>000</v>
      </c>
      <c r="J110" s="25">
        <v>2010</v>
      </c>
      <c r="K110" s="25" t="str">
        <f t="shared" si="33"/>
        <v>051</v>
      </c>
      <c r="L110" s="25" t="str">
        <f t="shared" si="34"/>
        <v>29-0101-0002</v>
      </c>
      <c r="M110" s="26" t="str">
        <f t="shared" si="35"/>
        <v>88</v>
      </c>
      <c r="N110" s="27" t="str">
        <f t="shared" si="36"/>
        <v>5</v>
      </c>
      <c r="O110" s="28" t="str">
        <f t="shared" si="38"/>
        <v>3</v>
      </c>
      <c r="P110" s="46">
        <v>0</v>
      </c>
      <c r="Q110" s="47">
        <v>1136.65</v>
      </c>
      <c r="R110" s="48">
        <v>0</v>
      </c>
      <c r="S110" s="13" t="s">
        <v>37</v>
      </c>
      <c r="T110" s="60" t="s">
        <v>2</v>
      </c>
      <c r="U110" s="8" t="s">
        <v>38</v>
      </c>
      <c r="V110" s="19" t="s">
        <v>4</v>
      </c>
    </row>
    <row r="111" spans="1:22" s="2" customFormat="1" ht="54.75" customHeight="1" thickBot="1">
      <c r="A111" s="16" t="s">
        <v>405</v>
      </c>
      <c r="B111" s="16">
        <v>8823</v>
      </c>
      <c r="C111" s="32">
        <v>289</v>
      </c>
      <c r="D111" s="24" t="s">
        <v>5</v>
      </c>
      <c r="E111" s="25" t="str">
        <f t="shared" si="37"/>
        <v>12</v>
      </c>
      <c r="F111" s="25" t="str">
        <f t="shared" si="29"/>
        <v>00</v>
      </c>
      <c r="G111" s="25" t="str">
        <f t="shared" si="30"/>
        <v>006</v>
      </c>
      <c r="H111" s="25" t="str">
        <f t="shared" si="31"/>
        <v>000</v>
      </c>
      <c r="I111" s="25" t="str">
        <f t="shared" si="32"/>
        <v>001</v>
      </c>
      <c r="J111" s="25">
        <v>2010</v>
      </c>
      <c r="K111" s="25" t="str">
        <f t="shared" si="33"/>
        <v>283</v>
      </c>
      <c r="L111" s="25" t="str">
        <f t="shared" si="34"/>
        <v>29-0101-0002</v>
      </c>
      <c r="M111" s="26" t="str">
        <f t="shared" si="35"/>
        <v>88</v>
      </c>
      <c r="N111" s="27" t="str">
        <f t="shared" si="36"/>
        <v>2</v>
      </c>
      <c r="O111" s="28" t="str">
        <f t="shared" si="38"/>
        <v>3</v>
      </c>
      <c r="P111" s="46">
        <v>0</v>
      </c>
      <c r="Q111" s="47">
        <v>510</v>
      </c>
      <c r="R111" s="48">
        <v>305</v>
      </c>
      <c r="S111" s="13" t="s">
        <v>44</v>
      </c>
      <c r="T111" s="60" t="s">
        <v>45</v>
      </c>
      <c r="U111" s="73" t="s">
        <v>46</v>
      </c>
      <c r="V111" s="19" t="s">
        <v>47</v>
      </c>
    </row>
    <row r="112" spans="1:22" s="2" customFormat="1" ht="54.75" customHeight="1" thickBot="1">
      <c r="A112" s="16" t="s">
        <v>406</v>
      </c>
      <c r="B112" s="16">
        <v>8823</v>
      </c>
      <c r="C112" s="32">
        <v>290</v>
      </c>
      <c r="D112" s="24" t="s">
        <v>5</v>
      </c>
      <c r="E112" s="25" t="str">
        <f t="shared" si="37"/>
        <v>12</v>
      </c>
      <c r="F112" s="25" t="str">
        <f t="shared" si="29"/>
        <v>00</v>
      </c>
      <c r="G112" s="25" t="str">
        <f t="shared" si="30"/>
        <v>006</v>
      </c>
      <c r="H112" s="25" t="str">
        <f t="shared" si="31"/>
        <v>000</v>
      </c>
      <c r="I112" s="25" t="str">
        <f t="shared" si="32"/>
        <v>001</v>
      </c>
      <c r="J112" s="25">
        <v>2010</v>
      </c>
      <c r="K112" s="25" t="str">
        <f t="shared" si="33"/>
        <v>275</v>
      </c>
      <c r="L112" s="25" t="str">
        <f t="shared" si="34"/>
        <v>29-0101-0002</v>
      </c>
      <c r="M112" s="26" t="str">
        <f t="shared" si="35"/>
        <v>88</v>
      </c>
      <c r="N112" s="27" t="str">
        <f t="shared" si="36"/>
        <v>2</v>
      </c>
      <c r="O112" s="28" t="str">
        <f t="shared" si="38"/>
        <v>3</v>
      </c>
      <c r="P112" s="46">
        <v>0</v>
      </c>
      <c r="Q112" s="47">
        <v>785.01</v>
      </c>
      <c r="R112" s="48">
        <v>0</v>
      </c>
      <c r="S112" s="13" t="s">
        <v>44</v>
      </c>
      <c r="T112" s="60" t="s">
        <v>45</v>
      </c>
      <c r="U112" s="73" t="s">
        <v>46</v>
      </c>
      <c r="V112" s="19" t="s">
        <v>47</v>
      </c>
    </row>
    <row r="113" spans="1:22" s="2" customFormat="1" ht="54.75" customHeight="1" thickBot="1">
      <c r="A113" s="16" t="s">
        <v>177</v>
      </c>
      <c r="B113" s="16">
        <v>8823</v>
      </c>
      <c r="C113" s="32">
        <v>291</v>
      </c>
      <c r="D113" s="24" t="s">
        <v>5</v>
      </c>
      <c r="E113" s="25" t="str">
        <f t="shared" si="37"/>
        <v>14</v>
      </c>
      <c r="F113" s="25" t="str">
        <f t="shared" si="29"/>
        <v>00</v>
      </c>
      <c r="G113" s="25" t="str">
        <f t="shared" si="30"/>
        <v>006</v>
      </c>
      <c r="H113" s="25" t="str">
        <f t="shared" si="31"/>
        <v>000</v>
      </c>
      <c r="I113" s="25" t="str">
        <f t="shared" si="32"/>
        <v>001</v>
      </c>
      <c r="J113" s="25">
        <v>2010</v>
      </c>
      <c r="K113" s="25" t="str">
        <f t="shared" si="33"/>
        <v>332</v>
      </c>
      <c r="L113" s="25" t="str">
        <f t="shared" si="34"/>
        <v>31-0101-0004</v>
      </c>
      <c r="M113" s="26" t="str">
        <f t="shared" si="35"/>
        <v>88</v>
      </c>
      <c r="N113" s="27" t="str">
        <f t="shared" si="36"/>
        <v>2</v>
      </c>
      <c r="O113" s="28" t="str">
        <f t="shared" si="38"/>
        <v>3</v>
      </c>
      <c r="P113" s="46">
        <v>0</v>
      </c>
      <c r="Q113" s="47">
        <v>694505</v>
      </c>
      <c r="R113" s="48">
        <v>477472.19</v>
      </c>
      <c r="S113" s="13" t="s">
        <v>44</v>
      </c>
      <c r="T113" s="60" t="s">
        <v>45</v>
      </c>
      <c r="U113" s="73" t="s">
        <v>46</v>
      </c>
      <c r="V113" s="19" t="s">
        <v>47</v>
      </c>
    </row>
    <row r="114" spans="1:22" s="2" customFormat="1" ht="54.75" customHeight="1" thickBot="1">
      <c r="A114" s="16" t="s">
        <v>197</v>
      </c>
      <c r="B114" s="16">
        <v>8813</v>
      </c>
      <c r="C114" s="32">
        <v>292</v>
      </c>
      <c r="D114" s="24" t="s">
        <v>5</v>
      </c>
      <c r="E114" s="25" t="str">
        <f t="shared" si="37"/>
        <v>13</v>
      </c>
      <c r="F114" s="25" t="str">
        <f t="shared" si="29"/>
        <v>00</v>
      </c>
      <c r="G114" s="25" t="str">
        <f t="shared" si="30"/>
        <v>009</v>
      </c>
      <c r="H114" s="25" t="str">
        <f t="shared" si="31"/>
        <v>000</v>
      </c>
      <c r="I114" s="25" t="str">
        <f t="shared" si="32"/>
        <v>001</v>
      </c>
      <c r="J114" s="25">
        <v>2010</v>
      </c>
      <c r="K114" s="25" t="str">
        <f t="shared" si="33"/>
        <v>331</v>
      </c>
      <c r="L114" s="25" t="str">
        <f t="shared" si="34"/>
        <v>31-0101-0004</v>
      </c>
      <c r="M114" s="26" t="str">
        <f t="shared" si="35"/>
        <v>88</v>
      </c>
      <c r="N114" s="27" t="str">
        <f t="shared" si="36"/>
        <v>1</v>
      </c>
      <c r="O114" s="28" t="str">
        <f t="shared" si="38"/>
        <v>3</v>
      </c>
      <c r="P114" s="46">
        <v>0</v>
      </c>
      <c r="Q114" s="47">
        <v>0</v>
      </c>
      <c r="R114" s="48">
        <v>0</v>
      </c>
      <c r="S114" s="13" t="s">
        <v>44</v>
      </c>
      <c r="T114" s="60" t="s">
        <v>45</v>
      </c>
      <c r="U114" s="73" t="s">
        <v>46</v>
      </c>
      <c r="V114" s="19" t="s">
        <v>47</v>
      </c>
    </row>
    <row r="115" spans="1:22" s="2" customFormat="1" ht="54.75" customHeight="1" thickBot="1">
      <c r="A115" s="16" t="s">
        <v>407</v>
      </c>
      <c r="B115" s="16">
        <v>8852</v>
      </c>
      <c r="C115" s="32">
        <v>293</v>
      </c>
      <c r="D115" s="24" t="s">
        <v>5</v>
      </c>
      <c r="E115" s="25" t="str">
        <f t="shared" si="37"/>
        <v>01</v>
      </c>
      <c r="F115" s="25" t="str">
        <f t="shared" si="29"/>
        <v>00</v>
      </c>
      <c r="G115" s="25" t="str">
        <f t="shared" si="30"/>
        <v>000</v>
      </c>
      <c r="H115" s="25" t="str">
        <f t="shared" si="31"/>
        <v>007</v>
      </c>
      <c r="I115" s="25" t="str">
        <f t="shared" si="32"/>
        <v>000</v>
      </c>
      <c r="J115" s="25">
        <v>2010</v>
      </c>
      <c r="K115" s="25" t="str">
        <f t="shared" si="33"/>
        <v>211</v>
      </c>
      <c r="L115" s="25" t="str">
        <f t="shared" si="34"/>
        <v>31-0151-0001</v>
      </c>
      <c r="M115" s="26" t="str">
        <f t="shared" si="35"/>
        <v>88</v>
      </c>
      <c r="N115" s="27" t="str">
        <f t="shared" si="36"/>
        <v>5</v>
      </c>
      <c r="O115" s="28" t="str">
        <f t="shared" si="38"/>
        <v>2</v>
      </c>
      <c r="P115" s="46">
        <v>300</v>
      </c>
      <c r="Q115" s="47">
        <v>300</v>
      </c>
      <c r="R115" s="48">
        <v>292.75</v>
      </c>
      <c r="S115" s="13" t="s">
        <v>44</v>
      </c>
      <c r="T115" s="60" t="s">
        <v>45</v>
      </c>
      <c r="U115" s="73" t="s">
        <v>46</v>
      </c>
      <c r="V115" s="19" t="s">
        <v>47</v>
      </c>
    </row>
    <row r="116" spans="1:22" s="2" customFormat="1" ht="54.75" customHeight="1" thickBot="1">
      <c r="A116" s="16" t="s">
        <v>408</v>
      </c>
      <c r="B116" s="16">
        <v>8852</v>
      </c>
      <c r="C116" s="67">
        <v>294</v>
      </c>
      <c r="D116" s="24" t="s">
        <v>5</v>
      </c>
      <c r="E116" s="25" t="str">
        <f t="shared" si="37"/>
        <v>01</v>
      </c>
      <c r="F116" s="25" t="str">
        <f t="shared" si="29"/>
        <v>00</v>
      </c>
      <c r="G116" s="25" t="str">
        <f t="shared" si="30"/>
        <v>000</v>
      </c>
      <c r="H116" s="25" t="str">
        <f t="shared" si="31"/>
        <v>007</v>
      </c>
      <c r="I116" s="25" t="str">
        <f t="shared" si="32"/>
        <v>000</v>
      </c>
      <c r="J116" s="25">
        <v>2010</v>
      </c>
      <c r="K116" s="25" t="str">
        <f t="shared" si="33"/>
        <v>268</v>
      </c>
      <c r="L116" s="25" t="str">
        <f t="shared" si="34"/>
        <v>31-0151-0001</v>
      </c>
      <c r="M116" s="26" t="str">
        <f t="shared" si="35"/>
        <v>88</v>
      </c>
      <c r="N116" s="27" t="str">
        <f t="shared" si="36"/>
        <v>5</v>
      </c>
      <c r="O116" s="28" t="str">
        <f t="shared" si="38"/>
        <v>2</v>
      </c>
      <c r="P116" s="46">
        <v>100</v>
      </c>
      <c r="Q116" s="47">
        <v>100</v>
      </c>
      <c r="R116" s="42">
        <v>0</v>
      </c>
      <c r="S116" s="17" t="s">
        <v>44</v>
      </c>
      <c r="T116" s="60" t="s">
        <v>45</v>
      </c>
      <c r="U116" s="73" t="s">
        <v>46</v>
      </c>
      <c r="V116" s="19" t="s">
        <v>47</v>
      </c>
    </row>
    <row r="117" spans="1:22" s="2" customFormat="1" ht="54.75" customHeight="1" thickBot="1">
      <c r="A117" s="16" t="s">
        <v>183</v>
      </c>
      <c r="B117" s="16">
        <v>8813</v>
      </c>
      <c r="C117" s="67">
        <v>295</v>
      </c>
      <c r="D117" s="24" t="s">
        <v>5</v>
      </c>
      <c r="E117" s="25" t="str">
        <f t="shared" si="37"/>
        <v>13</v>
      </c>
      <c r="F117" s="25" t="str">
        <f t="shared" si="29"/>
        <v>00</v>
      </c>
      <c r="G117" s="25" t="str">
        <f t="shared" si="30"/>
        <v>005</v>
      </c>
      <c r="H117" s="25" t="str">
        <f t="shared" si="31"/>
        <v>000</v>
      </c>
      <c r="I117" s="25" t="str">
        <f t="shared" si="32"/>
        <v>001</v>
      </c>
      <c r="J117" s="25">
        <v>2010</v>
      </c>
      <c r="K117" s="25" t="str">
        <f t="shared" si="33"/>
        <v>331</v>
      </c>
      <c r="L117" s="25" t="str">
        <f t="shared" si="34"/>
        <v>31-3101-0002</v>
      </c>
      <c r="M117" s="26" t="str">
        <f t="shared" si="35"/>
        <v>88</v>
      </c>
      <c r="N117" s="27" t="str">
        <f t="shared" si="36"/>
        <v>1</v>
      </c>
      <c r="O117" s="28" t="str">
        <f t="shared" si="38"/>
        <v>3</v>
      </c>
      <c r="P117" s="46">
        <v>0</v>
      </c>
      <c r="Q117" s="47">
        <v>2887</v>
      </c>
      <c r="R117" s="42">
        <v>2887</v>
      </c>
      <c r="S117" s="17" t="s">
        <v>44</v>
      </c>
      <c r="T117" s="60" t="s">
        <v>45</v>
      </c>
      <c r="U117" s="73" t="s">
        <v>46</v>
      </c>
      <c r="V117" s="19" t="s">
        <v>47</v>
      </c>
    </row>
    <row r="118" spans="1:22" s="2" customFormat="1" ht="54.75" customHeight="1" thickBot="1">
      <c r="A118" s="16" t="s">
        <v>193</v>
      </c>
      <c r="B118" s="74">
        <v>8813</v>
      </c>
      <c r="C118" s="30">
        <v>296</v>
      </c>
      <c r="D118" s="24" t="s">
        <v>5</v>
      </c>
      <c r="E118" s="25" t="str">
        <f>MID(A118,1,2)</f>
        <v>13</v>
      </c>
      <c r="F118" s="25" t="str">
        <f>MID(A118,4,2)</f>
        <v>00</v>
      </c>
      <c r="G118" s="25" t="str">
        <f>MID(A118,7,3)</f>
        <v>011</v>
      </c>
      <c r="H118" s="25" t="str">
        <f>MID(A118,11,3)</f>
        <v>000</v>
      </c>
      <c r="I118" s="25" t="str">
        <f>MID(A118,15,3)</f>
        <v>001</v>
      </c>
      <c r="J118" s="25">
        <v>2010</v>
      </c>
      <c r="K118" s="25" t="str">
        <f>MID(A118,19,3)</f>
        <v>331</v>
      </c>
      <c r="L118" s="25" t="str">
        <f>MID(A118,23,13)</f>
        <v>31-3101-0002</v>
      </c>
      <c r="M118" s="26" t="str">
        <f>MID(B118,1,2)</f>
        <v>88</v>
      </c>
      <c r="N118" s="27" t="str">
        <f>MID(B118,3,1)</f>
        <v>1</v>
      </c>
      <c r="O118" s="28" t="str">
        <f t="shared" si="38"/>
        <v>3</v>
      </c>
      <c r="P118" s="40">
        <v>0</v>
      </c>
      <c r="Q118" s="41">
        <v>1000</v>
      </c>
      <c r="R118" s="39">
        <v>1000</v>
      </c>
      <c r="S118" s="10" t="s">
        <v>44</v>
      </c>
      <c r="T118" s="10" t="s">
        <v>45</v>
      </c>
      <c r="U118" s="75" t="s">
        <v>46</v>
      </c>
      <c r="V118" s="18" t="s">
        <v>47</v>
      </c>
    </row>
    <row r="119" spans="1:22" s="2" customFormat="1" ht="54.75" customHeight="1" thickBot="1">
      <c r="A119" s="16" t="s">
        <v>191</v>
      </c>
      <c r="B119" s="16">
        <v>8823</v>
      </c>
      <c r="C119" s="30">
        <v>297</v>
      </c>
      <c r="D119" s="24" t="s">
        <v>5</v>
      </c>
      <c r="E119" s="25" t="str">
        <f>MID(A119,1,2)</f>
        <v>14</v>
      </c>
      <c r="F119" s="25" t="str">
        <f aca="true" t="shared" si="39" ref="F119:F138">MID(A119,4,2)</f>
        <v>00</v>
      </c>
      <c r="G119" s="25" t="str">
        <f aca="true" t="shared" si="40" ref="G119:G138">MID(A119,7,3)</f>
        <v>005</v>
      </c>
      <c r="H119" s="25" t="str">
        <f aca="true" t="shared" si="41" ref="H119:H138">MID(A119,11,3)</f>
        <v>000</v>
      </c>
      <c r="I119" s="25" t="str">
        <f aca="true" t="shared" si="42" ref="I119:I138">MID(A119,15,3)</f>
        <v>001</v>
      </c>
      <c r="J119" s="25">
        <v>2010</v>
      </c>
      <c r="K119" s="25" t="str">
        <f aca="true" t="shared" si="43" ref="K119:K138">MID(A119,19,3)</f>
        <v>332</v>
      </c>
      <c r="L119" s="25" t="str">
        <f aca="true" t="shared" si="44" ref="L119:L138">MID(A119,23,13)</f>
        <v>32-0101-0015</v>
      </c>
      <c r="M119" s="26" t="str">
        <f aca="true" t="shared" si="45" ref="M119:M138">MID(B119,1,2)</f>
        <v>88</v>
      </c>
      <c r="N119" s="27" t="str">
        <f aca="true" t="shared" si="46" ref="N119:N138">MID(B119,3,1)</f>
        <v>2</v>
      </c>
      <c r="O119" s="28" t="str">
        <f t="shared" si="38"/>
        <v>3</v>
      </c>
      <c r="P119" s="40">
        <v>0</v>
      </c>
      <c r="Q119" s="41">
        <v>14360.88</v>
      </c>
      <c r="R119" s="39">
        <v>14360.88</v>
      </c>
      <c r="S119" s="9" t="s">
        <v>44</v>
      </c>
      <c r="T119" s="58" t="s">
        <v>45</v>
      </c>
      <c r="U119" s="75" t="s">
        <v>46</v>
      </c>
      <c r="V119" s="18" t="s">
        <v>47</v>
      </c>
    </row>
    <row r="120" spans="1:22" s="2" customFormat="1" ht="54.75" customHeight="1" thickBot="1">
      <c r="A120" s="16" t="s">
        <v>182</v>
      </c>
      <c r="B120" s="16">
        <v>8823</v>
      </c>
      <c r="C120" s="31">
        <v>298</v>
      </c>
      <c r="D120" s="24" t="s">
        <v>5</v>
      </c>
      <c r="E120" s="25" t="str">
        <f>MID(A120,1,2)</f>
        <v>14</v>
      </c>
      <c r="F120" s="25" t="str">
        <f t="shared" si="39"/>
        <v>00</v>
      </c>
      <c r="G120" s="25" t="str">
        <f t="shared" si="40"/>
        <v>007</v>
      </c>
      <c r="H120" s="25" t="str">
        <f t="shared" si="41"/>
        <v>000</v>
      </c>
      <c r="I120" s="25" t="str">
        <f t="shared" si="42"/>
        <v>001</v>
      </c>
      <c r="J120" s="25">
        <v>2010</v>
      </c>
      <c r="K120" s="25" t="str">
        <f t="shared" si="43"/>
        <v>331</v>
      </c>
      <c r="L120" s="25" t="str">
        <f t="shared" si="44"/>
        <v>32-0101-0015</v>
      </c>
      <c r="M120" s="26" t="str">
        <f t="shared" si="45"/>
        <v>88</v>
      </c>
      <c r="N120" s="27" t="str">
        <f t="shared" si="46"/>
        <v>2</v>
      </c>
      <c r="O120" s="28" t="str">
        <f t="shared" si="38"/>
        <v>3</v>
      </c>
      <c r="P120" s="42">
        <v>0</v>
      </c>
      <c r="Q120" s="42">
        <v>499800</v>
      </c>
      <c r="R120" s="42">
        <v>499800</v>
      </c>
      <c r="S120" s="17" t="s">
        <v>44</v>
      </c>
      <c r="T120" s="59" t="s">
        <v>45</v>
      </c>
      <c r="U120" s="72" t="s">
        <v>46</v>
      </c>
      <c r="V120" s="18" t="s">
        <v>47</v>
      </c>
    </row>
    <row r="121" spans="1:22" s="2" customFormat="1" ht="54.75" customHeight="1" thickBot="1">
      <c r="A121" s="16" t="s">
        <v>190</v>
      </c>
      <c r="B121" s="16">
        <v>8823</v>
      </c>
      <c r="C121" s="30">
        <v>299</v>
      </c>
      <c r="D121" s="24" t="s">
        <v>5</v>
      </c>
      <c r="E121" s="25" t="str">
        <f>MID(A121,1,2)</f>
        <v>14</v>
      </c>
      <c r="F121" s="25" t="str">
        <f t="shared" si="39"/>
        <v>00</v>
      </c>
      <c r="G121" s="25" t="str">
        <f t="shared" si="40"/>
        <v>005</v>
      </c>
      <c r="H121" s="25" t="str">
        <f t="shared" si="41"/>
        <v>000</v>
      </c>
      <c r="I121" s="25" t="str">
        <f t="shared" si="42"/>
        <v>001</v>
      </c>
      <c r="J121" s="25">
        <v>2010</v>
      </c>
      <c r="K121" s="25" t="str">
        <f t="shared" si="43"/>
        <v>332</v>
      </c>
      <c r="L121" s="25" t="str">
        <f t="shared" si="44"/>
        <v>32-0101-0017</v>
      </c>
      <c r="M121" s="26" t="str">
        <f t="shared" si="45"/>
        <v>88</v>
      </c>
      <c r="N121" s="27" t="str">
        <f t="shared" si="46"/>
        <v>2</v>
      </c>
      <c r="O121" s="28" t="str">
        <f t="shared" si="38"/>
        <v>3</v>
      </c>
      <c r="P121" s="43">
        <v>0</v>
      </c>
      <c r="Q121" s="44">
        <v>114.6</v>
      </c>
      <c r="R121" s="45">
        <v>114.6</v>
      </c>
      <c r="S121" s="18" t="s">
        <v>44</v>
      </c>
      <c r="T121" s="59" t="s">
        <v>45</v>
      </c>
      <c r="U121" s="72" t="s">
        <v>46</v>
      </c>
      <c r="V121" s="18" t="s">
        <v>47</v>
      </c>
    </row>
    <row r="122" spans="1:22" s="2" customFormat="1" ht="54.75" customHeight="1" thickBot="1">
      <c r="A122" s="16" t="s">
        <v>409</v>
      </c>
      <c r="B122" s="16">
        <v>8852</v>
      </c>
      <c r="C122" s="32">
        <v>300</v>
      </c>
      <c r="D122" s="24" t="s">
        <v>5</v>
      </c>
      <c r="E122" s="25" t="str">
        <f>MID(A122,1,2)</f>
        <v>01</v>
      </c>
      <c r="F122" s="25" t="str">
        <f t="shared" si="39"/>
        <v>00</v>
      </c>
      <c r="G122" s="25" t="str">
        <f t="shared" si="40"/>
        <v>000</v>
      </c>
      <c r="H122" s="25" t="str">
        <f t="shared" si="41"/>
        <v>007</v>
      </c>
      <c r="I122" s="25" t="str">
        <f t="shared" si="42"/>
        <v>000</v>
      </c>
      <c r="J122" s="25">
        <v>2010</v>
      </c>
      <c r="K122" s="25" t="str">
        <f t="shared" si="43"/>
        <v>011</v>
      </c>
      <c r="L122" s="25" t="str">
        <f t="shared" si="44"/>
        <v>21-0101-0001</v>
      </c>
      <c r="M122" s="26" t="str">
        <f t="shared" si="45"/>
        <v>88</v>
      </c>
      <c r="N122" s="27" t="str">
        <f t="shared" si="46"/>
        <v>5</v>
      </c>
      <c r="O122" s="28" t="str">
        <f t="shared" si="38"/>
        <v>2</v>
      </c>
      <c r="P122" s="46">
        <v>44400</v>
      </c>
      <c r="Q122" s="46">
        <v>44400</v>
      </c>
      <c r="R122" s="48">
        <v>42303.33</v>
      </c>
      <c r="S122" s="13" t="s">
        <v>44</v>
      </c>
      <c r="T122" s="62" t="s">
        <v>45</v>
      </c>
      <c r="U122" s="73" t="s">
        <v>46</v>
      </c>
      <c r="V122" s="19" t="s">
        <v>47</v>
      </c>
    </row>
    <row r="123" spans="1:22" s="2" customFormat="1" ht="54.75" customHeight="1" thickBot="1">
      <c r="A123" s="16" t="s">
        <v>213</v>
      </c>
      <c r="B123" s="16">
        <v>8813</v>
      </c>
      <c r="C123" s="32">
        <v>301</v>
      </c>
      <c r="D123" s="24" t="s">
        <v>5</v>
      </c>
      <c r="E123" s="25">
        <v>15</v>
      </c>
      <c r="F123" s="25" t="str">
        <f t="shared" si="39"/>
        <v>00</v>
      </c>
      <c r="G123" s="25" t="str">
        <f t="shared" si="40"/>
        <v>001</v>
      </c>
      <c r="H123" s="25" t="str">
        <f t="shared" si="41"/>
        <v>000</v>
      </c>
      <c r="I123" s="25" t="str">
        <f t="shared" si="42"/>
        <v>001</v>
      </c>
      <c r="J123" s="25">
        <v>2010</v>
      </c>
      <c r="K123" s="25" t="str">
        <f t="shared" si="43"/>
        <v>223</v>
      </c>
      <c r="L123" s="25" t="str">
        <f t="shared" si="44"/>
        <v>21-0101-0001</v>
      </c>
      <c r="M123" s="26" t="str">
        <f t="shared" si="45"/>
        <v>88</v>
      </c>
      <c r="N123" s="27" t="str">
        <f t="shared" si="46"/>
        <v>1</v>
      </c>
      <c r="O123" s="28" t="str">
        <f t="shared" si="38"/>
        <v>3</v>
      </c>
      <c r="P123" s="49">
        <v>10000</v>
      </c>
      <c r="Q123" s="47">
        <v>1400</v>
      </c>
      <c r="R123" s="48">
        <v>0</v>
      </c>
      <c r="S123" s="13" t="s">
        <v>52</v>
      </c>
      <c r="T123" s="62" t="s">
        <v>53</v>
      </c>
      <c r="U123" s="73" t="s">
        <v>431</v>
      </c>
      <c r="V123" s="19" t="s">
        <v>55</v>
      </c>
    </row>
    <row r="124" spans="1:22" s="2" customFormat="1" ht="54.75" customHeight="1" thickBot="1">
      <c r="A124" s="16" t="s">
        <v>210</v>
      </c>
      <c r="B124" s="16">
        <v>8813</v>
      </c>
      <c r="C124" s="32">
        <v>302</v>
      </c>
      <c r="D124" s="24" t="s">
        <v>5</v>
      </c>
      <c r="E124" s="25" t="str">
        <f aca="true" t="shared" si="47" ref="E124:E138">MID(A124,1,2)</f>
        <v>13</v>
      </c>
      <c r="F124" s="25" t="str">
        <f t="shared" si="39"/>
        <v>00</v>
      </c>
      <c r="G124" s="25" t="str">
        <f t="shared" si="40"/>
        <v>001</v>
      </c>
      <c r="H124" s="25" t="str">
        <f t="shared" si="41"/>
        <v>000</v>
      </c>
      <c r="I124" s="25" t="str">
        <f t="shared" si="42"/>
        <v>001</v>
      </c>
      <c r="J124" s="25">
        <v>2010</v>
      </c>
      <c r="K124" s="25" t="str">
        <f t="shared" si="43"/>
        <v>214</v>
      </c>
      <c r="L124" s="25" t="str">
        <f t="shared" si="44"/>
        <v>21-0101-0001</v>
      </c>
      <c r="M124" s="26" t="str">
        <f t="shared" si="45"/>
        <v>88</v>
      </c>
      <c r="N124" s="27" t="str">
        <f t="shared" si="46"/>
        <v>1</v>
      </c>
      <c r="O124" s="28" t="str">
        <f t="shared" si="38"/>
        <v>3</v>
      </c>
      <c r="P124" s="46">
        <v>5000</v>
      </c>
      <c r="Q124" s="47">
        <v>5000</v>
      </c>
      <c r="R124" s="48">
        <v>0</v>
      </c>
      <c r="S124" s="13" t="s">
        <v>52</v>
      </c>
      <c r="T124" s="62" t="s">
        <v>53</v>
      </c>
      <c r="U124" s="73" t="s">
        <v>431</v>
      </c>
      <c r="V124" s="19" t="s">
        <v>55</v>
      </c>
    </row>
    <row r="125" spans="1:22" s="2" customFormat="1" ht="54.75" customHeight="1" thickBot="1">
      <c r="A125" s="16" t="s">
        <v>198</v>
      </c>
      <c r="B125" s="16">
        <v>8813</v>
      </c>
      <c r="C125" s="32">
        <v>303</v>
      </c>
      <c r="D125" s="24" t="s">
        <v>5</v>
      </c>
      <c r="E125" s="25" t="str">
        <f t="shared" si="47"/>
        <v>13</v>
      </c>
      <c r="F125" s="25" t="str">
        <f t="shared" si="39"/>
        <v>00</v>
      </c>
      <c r="G125" s="25" t="str">
        <f t="shared" si="40"/>
        <v>002</v>
      </c>
      <c r="H125" s="25" t="str">
        <f t="shared" si="41"/>
        <v>000</v>
      </c>
      <c r="I125" s="25" t="str">
        <f t="shared" si="42"/>
        <v>001</v>
      </c>
      <c r="J125" s="25">
        <v>2010</v>
      </c>
      <c r="K125" s="25" t="str">
        <f t="shared" si="43"/>
        <v>199</v>
      </c>
      <c r="L125" s="25" t="str">
        <f t="shared" si="44"/>
        <v>21-0101-0001</v>
      </c>
      <c r="M125" s="26" t="str">
        <f t="shared" si="45"/>
        <v>88</v>
      </c>
      <c r="N125" s="27" t="str">
        <f t="shared" si="46"/>
        <v>1</v>
      </c>
      <c r="O125" s="28" t="str">
        <f t="shared" si="38"/>
        <v>3</v>
      </c>
      <c r="P125" s="46">
        <v>5000</v>
      </c>
      <c r="Q125" s="47">
        <v>5000</v>
      </c>
      <c r="R125" s="48">
        <v>5000</v>
      </c>
      <c r="S125" s="14" t="s">
        <v>52</v>
      </c>
      <c r="T125" s="60" t="s">
        <v>53</v>
      </c>
      <c r="U125" s="73" t="s">
        <v>431</v>
      </c>
      <c r="V125" s="19" t="s">
        <v>55</v>
      </c>
    </row>
    <row r="126" spans="1:22" s="2" customFormat="1" ht="54.75" customHeight="1" thickBot="1">
      <c r="A126" s="16" t="s">
        <v>206</v>
      </c>
      <c r="B126" s="16">
        <v>8823</v>
      </c>
      <c r="C126" s="32">
        <v>304</v>
      </c>
      <c r="D126" s="24" t="s">
        <v>5</v>
      </c>
      <c r="E126" s="25" t="str">
        <f t="shared" si="47"/>
        <v>14</v>
      </c>
      <c r="F126" s="25" t="str">
        <f t="shared" si="39"/>
        <v>00</v>
      </c>
      <c r="G126" s="25" t="str">
        <f t="shared" si="40"/>
        <v>003</v>
      </c>
      <c r="H126" s="25" t="str">
        <f t="shared" si="41"/>
        <v>000</v>
      </c>
      <c r="I126" s="25" t="str">
        <f t="shared" si="42"/>
        <v>001</v>
      </c>
      <c r="J126" s="25">
        <v>2010</v>
      </c>
      <c r="K126" s="25" t="str">
        <f t="shared" si="43"/>
        <v>199</v>
      </c>
      <c r="L126" s="25" t="str">
        <f t="shared" si="44"/>
        <v>21-0101-0001</v>
      </c>
      <c r="M126" s="26" t="str">
        <f t="shared" si="45"/>
        <v>88</v>
      </c>
      <c r="N126" s="27" t="str">
        <f t="shared" si="46"/>
        <v>2</v>
      </c>
      <c r="O126" s="28" t="str">
        <f t="shared" si="38"/>
        <v>3</v>
      </c>
      <c r="P126" s="46">
        <v>5000</v>
      </c>
      <c r="Q126" s="47">
        <v>5000</v>
      </c>
      <c r="R126" s="48">
        <v>5000</v>
      </c>
      <c r="S126" s="15" t="s">
        <v>37</v>
      </c>
      <c r="T126" s="60" t="s">
        <v>40</v>
      </c>
      <c r="U126" s="8" t="s">
        <v>77</v>
      </c>
      <c r="V126" s="61" t="s">
        <v>42</v>
      </c>
    </row>
    <row r="127" spans="1:22" s="2" customFormat="1" ht="54.75" customHeight="1" thickBot="1">
      <c r="A127" s="16" t="s">
        <v>212</v>
      </c>
      <c r="B127" s="16">
        <v>8813</v>
      </c>
      <c r="C127" s="32">
        <v>305</v>
      </c>
      <c r="D127" s="24" t="s">
        <v>5</v>
      </c>
      <c r="E127" s="25" t="str">
        <f t="shared" si="47"/>
        <v>13</v>
      </c>
      <c r="F127" s="25" t="str">
        <f t="shared" si="39"/>
        <v>00</v>
      </c>
      <c r="G127" s="25" t="str">
        <f t="shared" si="40"/>
        <v>001</v>
      </c>
      <c r="H127" s="25" t="str">
        <f t="shared" si="41"/>
        <v>000</v>
      </c>
      <c r="I127" s="25" t="str">
        <f t="shared" si="42"/>
        <v>001</v>
      </c>
      <c r="J127" s="25">
        <v>2010</v>
      </c>
      <c r="K127" s="25" t="str">
        <f t="shared" si="43"/>
        <v>191</v>
      </c>
      <c r="L127" s="25" t="str">
        <f t="shared" si="44"/>
        <v>21-0101-0001</v>
      </c>
      <c r="M127" s="26" t="str">
        <f t="shared" si="45"/>
        <v>88</v>
      </c>
      <c r="N127" s="27" t="str">
        <f t="shared" si="46"/>
        <v>1</v>
      </c>
      <c r="O127" s="28" t="str">
        <f t="shared" si="38"/>
        <v>3</v>
      </c>
      <c r="P127" s="46">
        <v>18000</v>
      </c>
      <c r="Q127" s="47">
        <v>18000</v>
      </c>
      <c r="R127" s="48">
        <v>18000</v>
      </c>
      <c r="S127" s="15" t="s">
        <v>52</v>
      </c>
      <c r="T127" s="60" t="s">
        <v>53</v>
      </c>
      <c r="U127" s="8" t="s">
        <v>431</v>
      </c>
      <c r="V127" s="61" t="s">
        <v>55</v>
      </c>
    </row>
    <row r="128" spans="1:22" s="2" customFormat="1" ht="54.75" customHeight="1" thickBot="1">
      <c r="A128" s="16" t="s">
        <v>410</v>
      </c>
      <c r="B128" s="16">
        <v>8852</v>
      </c>
      <c r="C128" s="32">
        <v>306</v>
      </c>
      <c r="D128" s="24" t="s">
        <v>5</v>
      </c>
      <c r="E128" s="25" t="str">
        <f t="shared" si="47"/>
        <v>01</v>
      </c>
      <c r="F128" s="25" t="str">
        <f t="shared" si="39"/>
        <v>00</v>
      </c>
      <c r="G128" s="25" t="str">
        <f t="shared" si="40"/>
        <v>000</v>
      </c>
      <c r="H128" s="25" t="str">
        <f t="shared" si="41"/>
        <v>007</v>
      </c>
      <c r="I128" s="25" t="str">
        <f t="shared" si="42"/>
        <v>000</v>
      </c>
      <c r="J128" s="25">
        <v>2010</v>
      </c>
      <c r="K128" s="25" t="str">
        <f t="shared" si="43"/>
        <v>113</v>
      </c>
      <c r="L128" s="25" t="str">
        <f t="shared" si="44"/>
        <v>21-0101-0001</v>
      </c>
      <c r="M128" s="26" t="str">
        <f t="shared" si="45"/>
        <v>88</v>
      </c>
      <c r="N128" s="27" t="str">
        <f t="shared" si="46"/>
        <v>5</v>
      </c>
      <c r="O128" s="28" t="str">
        <f t="shared" si="38"/>
        <v>2</v>
      </c>
      <c r="P128" s="46">
        <v>3600</v>
      </c>
      <c r="Q128" s="47">
        <v>3600</v>
      </c>
      <c r="R128" s="48">
        <v>3600</v>
      </c>
      <c r="S128" s="13" t="s">
        <v>44</v>
      </c>
      <c r="T128" s="62" t="s">
        <v>45</v>
      </c>
      <c r="U128" s="73" t="s">
        <v>46</v>
      </c>
      <c r="V128" s="19" t="s">
        <v>47</v>
      </c>
    </row>
    <row r="129" spans="1:22" s="2" customFormat="1" ht="85.5" customHeight="1" thickBot="1">
      <c r="A129" s="16" t="s">
        <v>411</v>
      </c>
      <c r="B129" s="16">
        <v>8823</v>
      </c>
      <c r="C129" s="32">
        <v>307</v>
      </c>
      <c r="D129" s="24" t="s">
        <v>5</v>
      </c>
      <c r="E129" s="25" t="str">
        <f t="shared" si="47"/>
        <v>12</v>
      </c>
      <c r="F129" s="25" t="str">
        <f t="shared" si="39"/>
        <v>00</v>
      </c>
      <c r="G129" s="25" t="str">
        <f t="shared" si="40"/>
        <v>006</v>
      </c>
      <c r="H129" s="25" t="str">
        <f t="shared" si="41"/>
        <v>000</v>
      </c>
      <c r="I129" s="25" t="str">
        <f t="shared" si="42"/>
        <v>001</v>
      </c>
      <c r="J129" s="25">
        <v>2010</v>
      </c>
      <c r="K129" s="25" t="str">
        <f t="shared" si="43"/>
        <v>051</v>
      </c>
      <c r="L129" s="25" t="str">
        <f t="shared" si="44"/>
        <v>21-0101-0001</v>
      </c>
      <c r="M129" s="26" t="str">
        <f t="shared" si="45"/>
        <v>88</v>
      </c>
      <c r="N129" s="27" t="str">
        <f t="shared" si="46"/>
        <v>2</v>
      </c>
      <c r="O129" s="28" t="str">
        <f t="shared" si="38"/>
        <v>3</v>
      </c>
      <c r="P129" s="46">
        <v>0</v>
      </c>
      <c r="Q129" s="47">
        <v>3830</v>
      </c>
      <c r="R129" s="48">
        <v>3144.8</v>
      </c>
      <c r="S129" s="13" t="s">
        <v>44</v>
      </c>
      <c r="T129" s="60" t="s">
        <v>45</v>
      </c>
      <c r="U129" s="73" t="s">
        <v>46</v>
      </c>
      <c r="V129" s="19" t="s">
        <v>47</v>
      </c>
    </row>
    <row r="130" spans="1:22" s="2" customFormat="1" ht="73.5" customHeight="1" thickBot="1">
      <c r="A130" s="16" t="s">
        <v>412</v>
      </c>
      <c r="B130" s="16">
        <v>8823</v>
      </c>
      <c r="C130" s="31">
        <v>308</v>
      </c>
      <c r="D130" s="24" t="s">
        <v>5</v>
      </c>
      <c r="E130" s="25" t="str">
        <f t="shared" si="47"/>
        <v>12</v>
      </c>
      <c r="F130" s="25" t="str">
        <f t="shared" si="39"/>
        <v>00</v>
      </c>
      <c r="G130" s="25" t="str">
        <f t="shared" si="40"/>
        <v>006</v>
      </c>
      <c r="H130" s="25" t="str">
        <f t="shared" si="41"/>
        <v>000</v>
      </c>
      <c r="I130" s="25" t="str">
        <f t="shared" si="42"/>
        <v>001</v>
      </c>
      <c r="J130" s="25">
        <v>2010</v>
      </c>
      <c r="K130" s="25" t="str">
        <f t="shared" si="43"/>
        <v>033</v>
      </c>
      <c r="L130" s="25" t="str">
        <f t="shared" si="44"/>
        <v>21-0101-0001</v>
      </c>
      <c r="M130" s="26" t="str">
        <f t="shared" si="45"/>
        <v>88</v>
      </c>
      <c r="N130" s="27" t="str">
        <f t="shared" si="46"/>
        <v>2</v>
      </c>
      <c r="O130" s="28" t="str">
        <f t="shared" si="38"/>
        <v>3</v>
      </c>
      <c r="P130" s="42">
        <v>0</v>
      </c>
      <c r="Q130" s="42">
        <v>3670</v>
      </c>
      <c r="R130" s="42">
        <v>3650.07</v>
      </c>
      <c r="S130" s="17" t="s">
        <v>44</v>
      </c>
      <c r="T130" s="59" t="s">
        <v>45</v>
      </c>
      <c r="U130" s="72" t="s">
        <v>46</v>
      </c>
      <c r="V130" s="19" t="s">
        <v>47</v>
      </c>
    </row>
    <row r="131" spans="1:22" s="2" customFormat="1" ht="72" customHeight="1" thickBot="1">
      <c r="A131" s="16" t="s">
        <v>218</v>
      </c>
      <c r="B131" s="16">
        <v>8813</v>
      </c>
      <c r="C131" s="32">
        <v>309</v>
      </c>
      <c r="D131" s="24" t="s">
        <v>5</v>
      </c>
      <c r="E131" s="25" t="str">
        <f t="shared" si="47"/>
        <v>13</v>
      </c>
      <c r="F131" s="25" t="str">
        <f t="shared" si="39"/>
        <v>00</v>
      </c>
      <c r="G131" s="25" t="str">
        <f t="shared" si="40"/>
        <v>001</v>
      </c>
      <c r="H131" s="25" t="str">
        <f t="shared" si="41"/>
        <v>000</v>
      </c>
      <c r="I131" s="25" t="str">
        <f t="shared" si="42"/>
        <v>001</v>
      </c>
      <c r="J131" s="25">
        <v>2010</v>
      </c>
      <c r="K131" s="25" t="str">
        <f t="shared" si="43"/>
        <v>331</v>
      </c>
      <c r="L131" s="25" t="str">
        <f t="shared" si="44"/>
        <v>21-0101-0001</v>
      </c>
      <c r="M131" s="26" t="str">
        <f t="shared" si="45"/>
        <v>88</v>
      </c>
      <c r="N131" s="27" t="str">
        <f t="shared" si="46"/>
        <v>1</v>
      </c>
      <c r="O131" s="28" t="str">
        <f t="shared" si="38"/>
        <v>3</v>
      </c>
      <c r="P131" s="46">
        <v>43000</v>
      </c>
      <c r="Q131" s="47">
        <v>0</v>
      </c>
      <c r="R131" s="47">
        <v>0</v>
      </c>
      <c r="S131" s="13" t="s">
        <v>52</v>
      </c>
      <c r="T131" s="62" t="s">
        <v>53</v>
      </c>
      <c r="U131" s="8" t="s">
        <v>431</v>
      </c>
      <c r="V131" s="19" t="s">
        <v>55</v>
      </c>
    </row>
    <row r="132" spans="1:22" s="2" customFormat="1" ht="59.25" customHeight="1" thickBot="1">
      <c r="A132" s="16" t="s">
        <v>209</v>
      </c>
      <c r="B132" s="16">
        <v>8813</v>
      </c>
      <c r="C132" s="31">
        <v>310</v>
      </c>
      <c r="D132" s="24" t="s">
        <v>5</v>
      </c>
      <c r="E132" s="25" t="str">
        <f t="shared" si="47"/>
        <v>13</v>
      </c>
      <c r="F132" s="25" t="str">
        <f t="shared" si="39"/>
        <v>00</v>
      </c>
      <c r="G132" s="25" t="str">
        <f t="shared" si="40"/>
        <v>011</v>
      </c>
      <c r="H132" s="25" t="str">
        <f t="shared" si="41"/>
        <v>000</v>
      </c>
      <c r="I132" s="25" t="str">
        <f t="shared" si="42"/>
        <v>001</v>
      </c>
      <c r="J132" s="25">
        <v>2010</v>
      </c>
      <c r="K132" s="25" t="str">
        <f t="shared" si="43"/>
        <v>331</v>
      </c>
      <c r="L132" s="25" t="str">
        <f t="shared" si="44"/>
        <v>21-0101-0001</v>
      </c>
      <c r="M132" s="26" t="str">
        <f t="shared" si="45"/>
        <v>88</v>
      </c>
      <c r="N132" s="27" t="str">
        <f t="shared" si="46"/>
        <v>1</v>
      </c>
      <c r="O132" s="28" t="str">
        <f t="shared" si="38"/>
        <v>3</v>
      </c>
      <c r="P132" s="42">
        <v>0</v>
      </c>
      <c r="Q132" s="42">
        <v>4000</v>
      </c>
      <c r="R132" s="42">
        <v>0</v>
      </c>
      <c r="S132" s="17" t="s">
        <v>44</v>
      </c>
      <c r="T132" s="59" t="s">
        <v>45</v>
      </c>
      <c r="U132" s="72" t="s">
        <v>46</v>
      </c>
      <c r="V132" s="19" t="s">
        <v>47</v>
      </c>
    </row>
    <row r="133" spans="1:22" s="2" customFormat="1" ht="54.75" customHeight="1" thickBot="1">
      <c r="A133" s="16" t="s">
        <v>413</v>
      </c>
      <c r="B133" s="16">
        <v>8852</v>
      </c>
      <c r="C133" s="32">
        <v>311</v>
      </c>
      <c r="D133" s="24" t="s">
        <v>5</v>
      </c>
      <c r="E133" s="25" t="str">
        <f t="shared" si="47"/>
        <v>01</v>
      </c>
      <c r="F133" s="25" t="str">
        <f t="shared" si="39"/>
        <v>00</v>
      </c>
      <c r="G133" s="25" t="str">
        <f t="shared" si="40"/>
        <v>000</v>
      </c>
      <c r="H133" s="25" t="str">
        <f t="shared" si="41"/>
        <v>007</v>
      </c>
      <c r="I133" s="25" t="str">
        <f t="shared" si="42"/>
        <v>000</v>
      </c>
      <c r="J133" s="25">
        <v>2010</v>
      </c>
      <c r="K133" s="25" t="str">
        <f t="shared" si="43"/>
        <v>328</v>
      </c>
      <c r="L133" s="25" t="str">
        <f t="shared" si="44"/>
        <v>21-0101-0001</v>
      </c>
      <c r="M133" s="26" t="str">
        <f t="shared" si="45"/>
        <v>88</v>
      </c>
      <c r="N133" s="27" t="str">
        <f t="shared" si="46"/>
        <v>5</v>
      </c>
      <c r="O133" s="28" t="str">
        <f t="shared" si="38"/>
        <v>2</v>
      </c>
      <c r="P133" s="46">
        <v>10000</v>
      </c>
      <c r="Q133" s="47">
        <v>1880</v>
      </c>
      <c r="R133" s="48">
        <v>1880</v>
      </c>
      <c r="S133" s="13" t="s">
        <v>44</v>
      </c>
      <c r="T133" s="62" t="s">
        <v>45</v>
      </c>
      <c r="U133" s="73" t="s">
        <v>46</v>
      </c>
      <c r="V133" s="19" t="s">
        <v>47</v>
      </c>
    </row>
    <row r="134" spans="1:22" s="2" customFormat="1" ht="54.75" customHeight="1" thickBot="1">
      <c r="A134" s="16" t="s">
        <v>217</v>
      </c>
      <c r="B134" s="16">
        <v>8813</v>
      </c>
      <c r="C134" s="32">
        <v>312</v>
      </c>
      <c r="D134" s="24" t="s">
        <v>5</v>
      </c>
      <c r="E134" s="25" t="str">
        <f t="shared" si="47"/>
        <v>13</v>
      </c>
      <c r="F134" s="25" t="str">
        <f t="shared" si="39"/>
        <v>00</v>
      </c>
      <c r="G134" s="25" t="str">
        <f t="shared" si="40"/>
        <v>001</v>
      </c>
      <c r="H134" s="25" t="str">
        <f t="shared" si="41"/>
        <v>000</v>
      </c>
      <c r="I134" s="25" t="str">
        <f t="shared" si="42"/>
        <v>001</v>
      </c>
      <c r="J134" s="25">
        <v>2010</v>
      </c>
      <c r="K134" s="25" t="str">
        <f t="shared" si="43"/>
        <v>286</v>
      </c>
      <c r="L134" s="25" t="str">
        <f t="shared" si="44"/>
        <v>21-0101-0001</v>
      </c>
      <c r="M134" s="26" t="str">
        <f t="shared" si="45"/>
        <v>88</v>
      </c>
      <c r="N134" s="27" t="str">
        <f t="shared" si="46"/>
        <v>1</v>
      </c>
      <c r="O134" s="28" t="str">
        <f t="shared" si="38"/>
        <v>3</v>
      </c>
      <c r="P134" s="46">
        <v>2000</v>
      </c>
      <c r="Q134" s="47">
        <v>2000</v>
      </c>
      <c r="R134" s="48">
        <v>0</v>
      </c>
      <c r="S134" s="13" t="s">
        <v>44</v>
      </c>
      <c r="T134" s="62" t="s">
        <v>45</v>
      </c>
      <c r="U134" s="73" t="s">
        <v>46</v>
      </c>
      <c r="V134" s="19" t="s">
        <v>47</v>
      </c>
    </row>
    <row r="135" spans="1:22" s="2" customFormat="1" ht="54.75" customHeight="1" thickBot="1">
      <c r="A135" s="16" t="s">
        <v>435</v>
      </c>
      <c r="B135" s="16">
        <v>8813</v>
      </c>
      <c r="C135" s="32">
        <v>313</v>
      </c>
      <c r="D135" s="24" t="s">
        <v>5</v>
      </c>
      <c r="E135" s="25" t="str">
        <f t="shared" si="47"/>
        <v>13</v>
      </c>
      <c r="F135" s="25" t="str">
        <f t="shared" si="39"/>
        <v>00</v>
      </c>
      <c r="G135" s="25" t="str">
        <f t="shared" si="40"/>
        <v>001</v>
      </c>
      <c r="H135" s="25" t="str">
        <f t="shared" si="41"/>
        <v>000</v>
      </c>
      <c r="I135" s="25" t="str">
        <f t="shared" si="42"/>
        <v>001</v>
      </c>
      <c r="J135" s="25">
        <v>2010</v>
      </c>
      <c r="K135" s="25" t="str">
        <f t="shared" si="43"/>
        <v>275</v>
      </c>
      <c r="L135" s="25" t="str">
        <f t="shared" si="44"/>
        <v>21-0101-000</v>
      </c>
      <c r="M135" s="26" t="str">
        <f t="shared" si="45"/>
        <v>88</v>
      </c>
      <c r="N135" s="27" t="str">
        <f t="shared" si="46"/>
        <v>1</v>
      </c>
      <c r="O135" s="28" t="str">
        <f t="shared" si="38"/>
        <v>3</v>
      </c>
      <c r="P135" s="46">
        <v>6000</v>
      </c>
      <c r="Q135" s="47">
        <v>6000</v>
      </c>
      <c r="R135" s="48">
        <v>5999</v>
      </c>
      <c r="S135" s="13" t="s">
        <v>52</v>
      </c>
      <c r="T135" s="62" t="s">
        <v>53</v>
      </c>
      <c r="U135" s="8" t="s">
        <v>431</v>
      </c>
      <c r="V135" s="19" t="s">
        <v>55</v>
      </c>
    </row>
    <row r="136" spans="1:22" s="2" customFormat="1" ht="54.75" customHeight="1" thickBot="1">
      <c r="A136" s="16" t="s">
        <v>216</v>
      </c>
      <c r="B136" s="16">
        <v>8813</v>
      </c>
      <c r="C136" s="32">
        <v>314</v>
      </c>
      <c r="D136" s="24" t="s">
        <v>5</v>
      </c>
      <c r="E136" s="25" t="str">
        <f t="shared" si="47"/>
        <v>13</v>
      </c>
      <c r="F136" s="25" t="str">
        <f t="shared" si="39"/>
        <v>00</v>
      </c>
      <c r="G136" s="25" t="str">
        <f t="shared" si="40"/>
        <v>001</v>
      </c>
      <c r="H136" s="25" t="str">
        <f t="shared" si="41"/>
        <v>000</v>
      </c>
      <c r="I136" s="25" t="str">
        <f t="shared" si="42"/>
        <v>001</v>
      </c>
      <c r="J136" s="25">
        <v>2010</v>
      </c>
      <c r="K136" s="25" t="str">
        <f t="shared" si="43"/>
        <v>268</v>
      </c>
      <c r="L136" s="25" t="str">
        <f t="shared" si="44"/>
        <v>21-0101-0001</v>
      </c>
      <c r="M136" s="26" t="str">
        <f t="shared" si="45"/>
        <v>88</v>
      </c>
      <c r="N136" s="27" t="str">
        <f t="shared" si="46"/>
        <v>1</v>
      </c>
      <c r="O136" s="28" t="str">
        <f t="shared" si="38"/>
        <v>3</v>
      </c>
      <c r="P136" s="46">
        <v>1000</v>
      </c>
      <c r="Q136" s="47">
        <v>1000</v>
      </c>
      <c r="R136" s="48">
        <v>0</v>
      </c>
      <c r="S136" s="13" t="s">
        <v>52</v>
      </c>
      <c r="T136" s="62" t="s">
        <v>53</v>
      </c>
      <c r="U136" s="8" t="s">
        <v>431</v>
      </c>
      <c r="V136" s="19" t="s">
        <v>55</v>
      </c>
    </row>
    <row r="137" spans="1:22" s="2" customFormat="1" ht="54.75" customHeight="1" thickBot="1">
      <c r="A137" s="16" t="s">
        <v>215</v>
      </c>
      <c r="B137" s="16">
        <v>8813</v>
      </c>
      <c r="C137" s="32">
        <v>315</v>
      </c>
      <c r="D137" s="24" t="s">
        <v>5</v>
      </c>
      <c r="E137" s="25" t="str">
        <f t="shared" si="47"/>
        <v>13</v>
      </c>
      <c r="F137" s="25" t="str">
        <f t="shared" si="39"/>
        <v>00</v>
      </c>
      <c r="G137" s="25" t="str">
        <f t="shared" si="40"/>
        <v>001</v>
      </c>
      <c r="H137" s="25" t="str">
        <f t="shared" si="41"/>
        <v>000</v>
      </c>
      <c r="I137" s="25" t="str">
        <f t="shared" si="42"/>
        <v>001</v>
      </c>
      <c r="J137" s="25">
        <v>2010</v>
      </c>
      <c r="K137" s="25" t="str">
        <f t="shared" si="43"/>
        <v>267</v>
      </c>
      <c r="L137" s="25" t="str">
        <f t="shared" si="44"/>
        <v>21-0101-0001</v>
      </c>
      <c r="M137" s="26" t="str">
        <f t="shared" si="45"/>
        <v>88</v>
      </c>
      <c r="N137" s="27" t="str">
        <f t="shared" si="46"/>
        <v>1</v>
      </c>
      <c r="O137" s="28" t="str">
        <f t="shared" si="38"/>
        <v>3</v>
      </c>
      <c r="P137" s="46">
        <v>8000</v>
      </c>
      <c r="Q137" s="47">
        <v>8000</v>
      </c>
      <c r="R137" s="48">
        <v>0</v>
      </c>
      <c r="S137" s="13" t="s">
        <v>52</v>
      </c>
      <c r="T137" s="62" t="s">
        <v>53</v>
      </c>
      <c r="U137" s="8" t="s">
        <v>431</v>
      </c>
      <c r="V137" s="19" t="s">
        <v>55</v>
      </c>
    </row>
    <row r="138" spans="1:34" s="1" customFormat="1" ht="54.75" customHeight="1" thickBot="1">
      <c r="A138" s="16" t="s">
        <v>214</v>
      </c>
      <c r="B138" s="16">
        <v>8813</v>
      </c>
      <c r="C138" s="32">
        <v>316</v>
      </c>
      <c r="D138" s="24" t="s">
        <v>5</v>
      </c>
      <c r="E138" s="25" t="str">
        <f t="shared" si="47"/>
        <v>13</v>
      </c>
      <c r="F138" s="25" t="str">
        <f t="shared" si="39"/>
        <v>00</v>
      </c>
      <c r="G138" s="25" t="str">
        <f t="shared" si="40"/>
        <v>001</v>
      </c>
      <c r="H138" s="25" t="str">
        <f t="shared" si="41"/>
        <v>000</v>
      </c>
      <c r="I138" s="25" t="str">
        <f t="shared" si="42"/>
        <v>001</v>
      </c>
      <c r="J138" s="25">
        <v>2010</v>
      </c>
      <c r="K138" s="25" t="str">
        <f t="shared" si="43"/>
        <v>262</v>
      </c>
      <c r="L138" s="25" t="str">
        <f t="shared" si="44"/>
        <v>21-0101-0001</v>
      </c>
      <c r="M138" s="26" t="str">
        <f t="shared" si="45"/>
        <v>88</v>
      </c>
      <c r="N138" s="27" t="str">
        <f t="shared" si="46"/>
        <v>1</v>
      </c>
      <c r="O138" s="28" t="str">
        <f t="shared" si="38"/>
        <v>3</v>
      </c>
      <c r="P138" s="46">
        <v>72450</v>
      </c>
      <c r="Q138" s="47">
        <v>72450</v>
      </c>
      <c r="R138" s="48">
        <v>46205</v>
      </c>
      <c r="S138" s="13" t="s">
        <v>52</v>
      </c>
      <c r="T138" s="62" t="s">
        <v>53</v>
      </c>
      <c r="U138" s="8" t="s">
        <v>431</v>
      </c>
      <c r="V138" s="19" t="s">
        <v>55</v>
      </c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22" s="2" customFormat="1" ht="54.75" customHeight="1" thickBot="1">
      <c r="A139" s="16" t="s">
        <v>414</v>
      </c>
      <c r="B139" s="16">
        <v>8852</v>
      </c>
      <c r="C139" s="31">
        <v>317</v>
      </c>
      <c r="D139" s="24" t="s">
        <v>5</v>
      </c>
      <c r="E139" s="25" t="str">
        <f>MID(A139,1,2)</f>
        <v>14</v>
      </c>
      <c r="F139" s="25" t="str">
        <f aca="true" t="shared" si="48" ref="F139:F158">MID(A139,4,2)</f>
        <v>00</v>
      </c>
      <c r="G139" s="25" t="str">
        <f aca="true" t="shared" si="49" ref="G139:G158">MID(A139,7,3)</f>
        <v>002</v>
      </c>
      <c r="H139" s="25" t="str">
        <f aca="true" t="shared" si="50" ref="H139:H158">MID(A139,11,3)</f>
        <v>001</v>
      </c>
      <c r="I139" s="25" t="str">
        <f aca="true" t="shared" si="51" ref="I139:I158">MID(A139,15,3)</f>
        <v>000</v>
      </c>
      <c r="J139" s="25">
        <v>2010</v>
      </c>
      <c r="K139" s="25" t="str">
        <f aca="true" t="shared" si="52" ref="K139:K158">MID(A139,19,3)</f>
        <v>214</v>
      </c>
      <c r="L139" s="25" t="str">
        <f aca="true" t="shared" si="53" ref="L139:L158">MID(A139,23,13)</f>
        <v>22-0101-0001</v>
      </c>
      <c r="M139" s="26" t="str">
        <f aca="true" t="shared" si="54" ref="M139:M158">MID(B139,1,2)</f>
        <v>88</v>
      </c>
      <c r="N139" s="27" t="str">
        <f aca="true" t="shared" si="55" ref="N139:N158">MID(B139,3,1)</f>
        <v>5</v>
      </c>
      <c r="O139" s="28" t="str">
        <f aca="true" t="shared" si="56" ref="O139:O158">MID(B139,4,1)</f>
        <v>2</v>
      </c>
      <c r="P139" s="42">
        <v>2000</v>
      </c>
      <c r="Q139" s="42">
        <v>2000</v>
      </c>
      <c r="R139" s="42">
        <v>813</v>
      </c>
      <c r="S139" s="17" t="s">
        <v>37</v>
      </c>
      <c r="T139" s="59" t="s">
        <v>40</v>
      </c>
      <c r="U139" s="72" t="s">
        <v>252</v>
      </c>
      <c r="V139" s="18" t="s">
        <v>253</v>
      </c>
    </row>
    <row r="140" spans="1:42" s="1" customFormat="1" ht="54.75" customHeight="1" thickBot="1">
      <c r="A140" s="16" t="s">
        <v>436</v>
      </c>
      <c r="B140" s="16">
        <v>8853</v>
      </c>
      <c r="C140" s="30">
        <v>318</v>
      </c>
      <c r="D140" s="24" t="s">
        <v>5</v>
      </c>
      <c r="E140" s="25" t="str">
        <f>MID(A140,1,2)</f>
        <v>11</v>
      </c>
      <c r="F140" s="25" t="str">
        <f t="shared" si="48"/>
        <v>00</v>
      </c>
      <c r="G140" s="25" t="str">
        <f t="shared" si="49"/>
        <v>001</v>
      </c>
      <c r="H140" s="25" t="str">
        <f t="shared" si="50"/>
        <v>001</v>
      </c>
      <c r="I140" s="25" t="str">
        <f t="shared" si="51"/>
        <v>000</v>
      </c>
      <c r="J140" s="25">
        <v>2010</v>
      </c>
      <c r="K140" s="25" t="str">
        <f t="shared" si="52"/>
        <v>181</v>
      </c>
      <c r="L140" s="25" t="str">
        <f t="shared" si="53"/>
        <v>22-0101-000</v>
      </c>
      <c r="M140" s="26" t="str">
        <f t="shared" si="54"/>
        <v>88</v>
      </c>
      <c r="N140" s="27" t="str">
        <f t="shared" si="55"/>
        <v>5</v>
      </c>
      <c r="O140" s="28" t="str">
        <f t="shared" si="56"/>
        <v>3</v>
      </c>
      <c r="P140" s="43">
        <v>4000</v>
      </c>
      <c r="Q140" s="44">
        <v>4000</v>
      </c>
      <c r="R140" s="45">
        <v>0</v>
      </c>
      <c r="S140" s="18" t="s">
        <v>37</v>
      </c>
      <c r="T140" s="59" t="s">
        <v>2</v>
      </c>
      <c r="U140" s="72" t="s">
        <v>38</v>
      </c>
      <c r="V140" s="18" t="s">
        <v>4</v>
      </c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4" s="1" customFormat="1" ht="54.75" customHeight="1" thickBot="1">
      <c r="A141" s="16" t="s">
        <v>203</v>
      </c>
      <c r="B141" s="16">
        <v>8863</v>
      </c>
      <c r="C141" s="32">
        <v>319</v>
      </c>
      <c r="D141" s="24" t="s">
        <v>5</v>
      </c>
      <c r="E141" s="25" t="str">
        <f>MID(A141,1,2)</f>
        <v>11</v>
      </c>
      <c r="F141" s="25" t="str">
        <f t="shared" si="48"/>
        <v>00</v>
      </c>
      <c r="G141" s="25" t="str">
        <f t="shared" si="49"/>
        <v>003</v>
      </c>
      <c r="H141" s="25" t="str">
        <f t="shared" si="50"/>
        <v>001</v>
      </c>
      <c r="I141" s="25" t="str">
        <f t="shared" si="51"/>
        <v>000</v>
      </c>
      <c r="J141" s="25">
        <v>2010</v>
      </c>
      <c r="K141" s="25" t="str">
        <f t="shared" si="52"/>
        <v>168</v>
      </c>
      <c r="L141" s="25" t="str">
        <f t="shared" si="53"/>
        <v>22-0101-0001</v>
      </c>
      <c r="M141" s="26" t="str">
        <f t="shared" si="54"/>
        <v>88</v>
      </c>
      <c r="N141" s="27" t="str">
        <f t="shared" si="55"/>
        <v>6</v>
      </c>
      <c r="O141" s="28" t="str">
        <f t="shared" si="56"/>
        <v>3</v>
      </c>
      <c r="P141" s="46">
        <v>1500</v>
      </c>
      <c r="Q141" s="46">
        <v>0</v>
      </c>
      <c r="R141" s="48">
        <v>0</v>
      </c>
      <c r="S141" s="13" t="s">
        <v>37</v>
      </c>
      <c r="T141" s="62" t="s">
        <v>2</v>
      </c>
      <c r="U141" s="73" t="s">
        <v>38</v>
      </c>
      <c r="V141" s="19" t="s">
        <v>11</v>
      </c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22" s="2" customFormat="1" ht="54.75" customHeight="1" thickBot="1">
      <c r="A142" s="16" t="s">
        <v>199</v>
      </c>
      <c r="B142" s="16">
        <v>8853</v>
      </c>
      <c r="C142" s="32">
        <v>320</v>
      </c>
      <c r="D142" s="24" t="s">
        <v>5</v>
      </c>
      <c r="E142" s="25">
        <v>15</v>
      </c>
      <c r="F142" s="25" t="str">
        <f t="shared" si="48"/>
        <v>00</v>
      </c>
      <c r="G142" s="25" t="str">
        <f t="shared" si="49"/>
        <v>001</v>
      </c>
      <c r="H142" s="25" t="str">
        <f t="shared" si="50"/>
        <v>001</v>
      </c>
      <c r="I142" s="25" t="str">
        <f t="shared" si="51"/>
        <v>000</v>
      </c>
      <c r="J142" s="25">
        <v>2010</v>
      </c>
      <c r="K142" s="25" t="str">
        <f t="shared" si="52"/>
        <v>033</v>
      </c>
      <c r="L142" s="25" t="str">
        <f t="shared" si="53"/>
        <v>22-0101-0001</v>
      </c>
      <c r="M142" s="26" t="str">
        <f t="shared" si="54"/>
        <v>88</v>
      </c>
      <c r="N142" s="27" t="str">
        <f t="shared" si="55"/>
        <v>5</v>
      </c>
      <c r="O142" s="28" t="str">
        <f t="shared" si="56"/>
        <v>3</v>
      </c>
      <c r="P142" s="49">
        <v>6155</v>
      </c>
      <c r="Q142" s="47">
        <v>6155</v>
      </c>
      <c r="R142" s="48">
        <v>4616.72</v>
      </c>
      <c r="S142" s="13" t="s">
        <v>37</v>
      </c>
      <c r="T142" s="62" t="s">
        <v>2</v>
      </c>
      <c r="U142" s="73" t="s">
        <v>38</v>
      </c>
      <c r="V142" s="19" t="s">
        <v>4</v>
      </c>
    </row>
    <row r="143" spans="1:22" ht="54.75" customHeight="1" thickBot="1">
      <c r="A143" s="16" t="s">
        <v>415</v>
      </c>
      <c r="B143" s="16">
        <v>8823</v>
      </c>
      <c r="C143" s="32">
        <v>321</v>
      </c>
      <c r="D143" s="24" t="s">
        <v>5</v>
      </c>
      <c r="E143" s="25" t="str">
        <f aca="true" t="shared" si="57" ref="E143:E158">MID(A143,1,2)</f>
        <v>15</v>
      </c>
      <c r="F143" s="25" t="str">
        <f t="shared" si="48"/>
        <v>00</v>
      </c>
      <c r="G143" s="25" t="str">
        <f t="shared" si="49"/>
        <v>001</v>
      </c>
      <c r="H143" s="25" t="str">
        <f t="shared" si="50"/>
        <v>001</v>
      </c>
      <c r="I143" s="25" t="str">
        <f t="shared" si="51"/>
        <v>000</v>
      </c>
      <c r="J143" s="25">
        <v>2010</v>
      </c>
      <c r="K143" s="25" t="str">
        <f t="shared" si="52"/>
        <v>033</v>
      </c>
      <c r="L143" s="25" t="str">
        <f t="shared" si="53"/>
        <v>22-0101-0001</v>
      </c>
      <c r="M143" s="26" t="str">
        <f t="shared" si="54"/>
        <v>88</v>
      </c>
      <c r="N143" s="27" t="str">
        <f t="shared" si="55"/>
        <v>2</v>
      </c>
      <c r="O143" s="28" t="str">
        <f t="shared" si="56"/>
        <v>3</v>
      </c>
      <c r="P143" s="46">
        <v>2800</v>
      </c>
      <c r="Q143" s="47">
        <v>2800</v>
      </c>
      <c r="R143" s="48">
        <v>0</v>
      </c>
      <c r="S143" s="13" t="s">
        <v>267</v>
      </c>
      <c r="T143" s="62" t="s">
        <v>268</v>
      </c>
      <c r="U143" s="73" t="s">
        <v>38</v>
      </c>
      <c r="V143" s="19" t="s">
        <v>269</v>
      </c>
    </row>
    <row r="144" spans="1:22" ht="54.75" customHeight="1" thickBot="1">
      <c r="A144" s="16" t="s">
        <v>207</v>
      </c>
      <c r="B144" s="16">
        <v>8853</v>
      </c>
      <c r="C144" s="32">
        <v>322</v>
      </c>
      <c r="D144" s="24" t="s">
        <v>5</v>
      </c>
      <c r="E144" s="25" t="str">
        <f t="shared" si="57"/>
        <v>11</v>
      </c>
      <c r="F144" s="25" t="str">
        <f t="shared" si="48"/>
        <v>00</v>
      </c>
      <c r="G144" s="25" t="str">
        <f t="shared" si="49"/>
        <v>002</v>
      </c>
      <c r="H144" s="25" t="str">
        <f t="shared" si="50"/>
        <v>001</v>
      </c>
      <c r="I144" s="25" t="str">
        <f t="shared" si="51"/>
        <v>000</v>
      </c>
      <c r="J144" s="25">
        <v>2010</v>
      </c>
      <c r="K144" s="25" t="str">
        <f t="shared" si="52"/>
        <v>031</v>
      </c>
      <c r="L144" s="25" t="str">
        <f t="shared" si="53"/>
        <v>22-0101-0001</v>
      </c>
      <c r="M144" s="26" t="str">
        <f t="shared" si="54"/>
        <v>88</v>
      </c>
      <c r="N144" s="27" t="str">
        <f t="shared" si="55"/>
        <v>5</v>
      </c>
      <c r="O144" s="28" t="str">
        <f t="shared" si="56"/>
        <v>3</v>
      </c>
      <c r="P144" s="46">
        <v>24300</v>
      </c>
      <c r="Q144" s="47">
        <v>24300</v>
      </c>
      <c r="R144" s="48">
        <v>17683.92</v>
      </c>
      <c r="S144" s="14" t="s">
        <v>37</v>
      </c>
      <c r="T144" s="60" t="s">
        <v>2</v>
      </c>
      <c r="U144" s="73" t="s">
        <v>46</v>
      </c>
      <c r="V144" s="61" t="s">
        <v>3</v>
      </c>
    </row>
    <row r="145" spans="1:22" ht="54.75" customHeight="1" thickBot="1">
      <c r="A145" s="16" t="s">
        <v>417</v>
      </c>
      <c r="B145" s="16">
        <v>8823</v>
      </c>
      <c r="C145" s="32">
        <v>324</v>
      </c>
      <c r="D145" s="24" t="s">
        <v>5</v>
      </c>
      <c r="E145" s="25" t="str">
        <f t="shared" si="57"/>
        <v>15</v>
      </c>
      <c r="F145" s="25" t="str">
        <f t="shared" si="48"/>
        <v>00</v>
      </c>
      <c r="G145" s="25" t="str">
        <f t="shared" si="49"/>
        <v>003</v>
      </c>
      <c r="H145" s="25" t="str">
        <f t="shared" si="50"/>
        <v>000</v>
      </c>
      <c r="I145" s="25" t="str">
        <f t="shared" si="51"/>
        <v>001</v>
      </c>
      <c r="J145" s="25">
        <v>2010</v>
      </c>
      <c r="K145" s="25" t="str">
        <f t="shared" si="52"/>
        <v>332</v>
      </c>
      <c r="L145" s="25" t="str">
        <f t="shared" si="53"/>
        <v>22-0101-0001</v>
      </c>
      <c r="M145" s="26" t="str">
        <f t="shared" si="54"/>
        <v>88</v>
      </c>
      <c r="N145" s="27" t="str">
        <f t="shared" si="55"/>
        <v>2</v>
      </c>
      <c r="O145" s="28" t="str">
        <f t="shared" si="56"/>
        <v>3</v>
      </c>
      <c r="P145" s="46">
        <v>0</v>
      </c>
      <c r="Q145" s="47">
        <v>75000</v>
      </c>
      <c r="R145" s="48">
        <v>37500</v>
      </c>
      <c r="S145" s="15" t="s">
        <v>44</v>
      </c>
      <c r="T145" s="60" t="s">
        <v>45</v>
      </c>
      <c r="U145" s="73" t="s">
        <v>46</v>
      </c>
      <c r="V145" s="61" t="s">
        <v>47</v>
      </c>
    </row>
    <row r="146" spans="1:22" ht="54.75" customHeight="1" thickBot="1">
      <c r="A146" s="16" t="s">
        <v>418</v>
      </c>
      <c r="B146" s="16">
        <v>8852</v>
      </c>
      <c r="C146" s="32">
        <v>325</v>
      </c>
      <c r="D146" s="24" t="s">
        <v>5</v>
      </c>
      <c r="E146" s="25" t="str">
        <f t="shared" si="57"/>
        <v>01</v>
      </c>
      <c r="F146" s="25" t="str">
        <f t="shared" si="48"/>
        <v>00</v>
      </c>
      <c r="G146" s="25" t="str">
        <f t="shared" si="49"/>
        <v>000</v>
      </c>
      <c r="H146" s="25" t="str">
        <f t="shared" si="50"/>
        <v>007</v>
      </c>
      <c r="I146" s="25" t="str">
        <f t="shared" si="51"/>
        <v>000</v>
      </c>
      <c r="J146" s="25">
        <v>2010</v>
      </c>
      <c r="K146" s="25" t="str">
        <f t="shared" si="52"/>
        <v>299</v>
      </c>
      <c r="L146" s="25" t="str">
        <f t="shared" si="53"/>
        <v>22-0101-0001</v>
      </c>
      <c r="M146" s="26" t="str">
        <f t="shared" si="54"/>
        <v>88</v>
      </c>
      <c r="N146" s="27" t="str">
        <f t="shared" si="55"/>
        <v>5</v>
      </c>
      <c r="O146" s="28" t="str">
        <f t="shared" si="56"/>
        <v>2</v>
      </c>
      <c r="P146" s="46">
        <v>215</v>
      </c>
      <c r="Q146" s="47">
        <v>215</v>
      </c>
      <c r="R146" s="48">
        <v>23.6</v>
      </c>
      <c r="S146" s="15" t="s">
        <v>44</v>
      </c>
      <c r="T146" s="60" t="s">
        <v>45</v>
      </c>
      <c r="U146" s="73" t="s">
        <v>46</v>
      </c>
      <c r="V146" s="61" t="s">
        <v>47</v>
      </c>
    </row>
    <row r="147" spans="1:22" ht="54.75" customHeight="1" thickBot="1">
      <c r="A147" s="16" t="s">
        <v>202</v>
      </c>
      <c r="B147" s="16">
        <v>8853</v>
      </c>
      <c r="C147" s="32">
        <v>326</v>
      </c>
      <c r="D147" s="24" t="s">
        <v>5</v>
      </c>
      <c r="E147" s="25" t="str">
        <f t="shared" si="57"/>
        <v>11</v>
      </c>
      <c r="F147" s="25" t="str">
        <f t="shared" si="48"/>
        <v>00</v>
      </c>
      <c r="G147" s="25" t="str">
        <f t="shared" si="49"/>
        <v>001</v>
      </c>
      <c r="H147" s="25" t="str">
        <f t="shared" si="50"/>
        <v>001</v>
      </c>
      <c r="I147" s="25" t="str">
        <f t="shared" si="51"/>
        <v>000</v>
      </c>
      <c r="J147" s="25">
        <v>2010</v>
      </c>
      <c r="K147" s="25" t="str">
        <f t="shared" si="52"/>
        <v>298</v>
      </c>
      <c r="L147" s="25" t="str">
        <f t="shared" si="53"/>
        <v>22-0101-0001</v>
      </c>
      <c r="M147" s="26" t="str">
        <f t="shared" si="54"/>
        <v>88</v>
      </c>
      <c r="N147" s="27" t="str">
        <f t="shared" si="55"/>
        <v>5</v>
      </c>
      <c r="O147" s="28" t="str">
        <f t="shared" si="56"/>
        <v>3</v>
      </c>
      <c r="P147" s="46">
        <v>0</v>
      </c>
      <c r="Q147" s="47">
        <v>6000</v>
      </c>
      <c r="R147" s="48">
        <v>3116</v>
      </c>
      <c r="S147" s="13" t="s">
        <v>37</v>
      </c>
      <c r="T147" s="62" t="s">
        <v>2</v>
      </c>
      <c r="U147" s="73" t="s">
        <v>46</v>
      </c>
      <c r="V147" s="19" t="s">
        <v>4</v>
      </c>
    </row>
    <row r="148" spans="1:22" ht="54.75" customHeight="1" thickBot="1">
      <c r="A148" s="16" t="s">
        <v>419</v>
      </c>
      <c r="B148" s="16">
        <v>8852</v>
      </c>
      <c r="C148" s="32">
        <v>327</v>
      </c>
      <c r="D148" s="24" t="s">
        <v>5</v>
      </c>
      <c r="E148" s="25" t="str">
        <f t="shared" si="57"/>
        <v>14</v>
      </c>
      <c r="F148" s="25" t="str">
        <f t="shared" si="48"/>
        <v>00</v>
      </c>
      <c r="G148" s="25" t="str">
        <f t="shared" si="49"/>
        <v>002</v>
      </c>
      <c r="H148" s="25" t="str">
        <f t="shared" si="50"/>
        <v>001</v>
      </c>
      <c r="I148" s="25" t="str">
        <f t="shared" si="51"/>
        <v>000</v>
      </c>
      <c r="J148" s="25">
        <v>2010</v>
      </c>
      <c r="K148" s="25" t="str">
        <f t="shared" si="52"/>
        <v>297</v>
      </c>
      <c r="L148" s="25" t="str">
        <f t="shared" si="53"/>
        <v>22-0101-0001</v>
      </c>
      <c r="M148" s="26" t="str">
        <f t="shared" si="54"/>
        <v>88</v>
      </c>
      <c r="N148" s="27" t="str">
        <f t="shared" si="55"/>
        <v>5</v>
      </c>
      <c r="O148" s="28" t="str">
        <f t="shared" si="56"/>
        <v>2</v>
      </c>
      <c r="P148" s="46">
        <v>8000</v>
      </c>
      <c r="Q148" s="47">
        <v>8000</v>
      </c>
      <c r="R148" s="48">
        <v>7988.82</v>
      </c>
      <c r="S148" s="13" t="s">
        <v>37</v>
      </c>
      <c r="T148" s="60" t="s">
        <v>40</v>
      </c>
      <c r="U148" s="8" t="s">
        <v>252</v>
      </c>
      <c r="V148" s="19" t="s">
        <v>437</v>
      </c>
    </row>
    <row r="149" spans="1:22" ht="54.75" customHeight="1" thickBot="1">
      <c r="A149" s="16" t="s">
        <v>420</v>
      </c>
      <c r="B149" s="16">
        <v>8823</v>
      </c>
      <c r="C149" s="31">
        <v>328</v>
      </c>
      <c r="D149" s="24" t="s">
        <v>5</v>
      </c>
      <c r="E149" s="25" t="str">
        <f t="shared" si="57"/>
        <v>15</v>
      </c>
      <c r="F149" s="25" t="str">
        <f t="shared" si="48"/>
        <v>00</v>
      </c>
      <c r="G149" s="25" t="str">
        <f t="shared" si="49"/>
        <v>001</v>
      </c>
      <c r="H149" s="25" t="str">
        <f t="shared" si="50"/>
        <v>001</v>
      </c>
      <c r="I149" s="25" t="str">
        <f t="shared" si="51"/>
        <v>000</v>
      </c>
      <c r="J149" s="25">
        <v>2010</v>
      </c>
      <c r="K149" s="25" t="str">
        <f t="shared" si="52"/>
        <v>297</v>
      </c>
      <c r="L149" s="25" t="str">
        <f t="shared" si="53"/>
        <v>22-0101-0001</v>
      </c>
      <c r="M149" s="26" t="str">
        <f t="shared" si="54"/>
        <v>88</v>
      </c>
      <c r="N149" s="27" t="str">
        <f t="shared" si="55"/>
        <v>2</v>
      </c>
      <c r="O149" s="28" t="str">
        <f t="shared" si="56"/>
        <v>3</v>
      </c>
      <c r="P149" s="42">
        <v>1600</v>
      </c>
      <c r="Q149" s="42">
        <v>1600</v>
      </c>
      <c r="R149" s="42">
        <v>563.75</v>
      </c>
      <c r="S149" s="17" t="s">
        <v>267</v>
      </c>
      <c r="T149" s="59" t="s">
        <v>268</v>
      </c>
      <c r="U149" s="72" t="s">
        <v>38</v>
      </c>
      <c r="V149" s="19" t="s">
        <v>433</v>
      </c>
    </row>
    <row r="150" spans="1:22" ht="54.75" customHeight="1" thickBot="1">
      <c r="A150" s="16" t="s">
        <v>422</v>
      </c>
      <c r="B150" s="16">
        <v>8852</v>
      </c>
      <c r="C150" s="32">
        <v>330</v>
      </c>
      <c r="D150" s="24" t="s">
        <v>5</v>
      </c>
      <c r="E150" s="25" t="str">
        <f t="shared" si="57"/>
        <v>14</v>
      </c>
      <c r="F150" s="25" t="str">
        <f t="shared" si="48"/>
        <v>00</v>
      </c>
      <c r="G150" s="25" t="str">
        <f t="shared" si="49"/>
        <v>002</v>
      </c>
      <c r="H150" s="25" t="str">
        <f t="shared" si="50"/>
        <v>001</v>
      </c>
      <c r="I150" s="25" t="str">
        <f t="shared" si="51"/>
        <v>000</v>
      </c>
      <c r="J150" s="25">
        <v>2010</v>
      </c>
      <c r="K150" s="25" t="str">
        <f t="shared" si="52"/>
        <v>294</v>
      </c>
      <c r="L150" s="25" t="str">
        <f t="shared" si="53"/>
        <v>22-0101-0001</v>
      </c>
      <c r="M150" s="26" t="str">
        <f t="shared" si="54"/>
        <v>88</v>
      </c>
      <c r="N150" s="27" t="str">
        <f t="shared" si="55"/>
        <v>5</v>
      </c>
      <c r="O150" s="28" t="str">
        <f t="shared" si="56"/>
        <v>2</v>
      </c>
      <c r="P150" s="46">
        <v>60000</v>
      </c>
      <c r="Q150" s="47">
        <v>60000</v>
      </c>
      <c r="R150" s="47">
        <v>58428.34</v>
      </c>
      <c r="S150" s="13" t="s">
        <v>37</v>
      </c>
      <c r="T150" s="62" t="s">
        <v>40</v>
      </c>
      <c r="U150" s="8" t="s">
        <v>252</v>
      </c>
      <c r="V150" s="19" t="s">
        <v>253</v>
      </c>
    </row>
    <row r="151" spans="1:22" ht="54.75" customHeight="1" thickBot="1">
      <c r="A151" s="16" t="s">
        <v>205</v>
      </c>
      <c r="B151" s="16">
        <v>8863</v>
      </c>
      <c r="C151" s="31">
        <v>331</v>
      </c>
      <c r="D151" s="24" t="s">
        <v>5</v>
      </c>
      <c r="E151" s="25" t="str">
        <f t="shared" si="57"/>
        <v>11</v>
      </c>
      <c r="F151" s="25" t="str">
        <f t="shared" si="48"/>
        <v>00</v>
      </c>
      <c r="G151" s="25" t="str">
        <f t="shared" si="49"/>
        <v>003</v>
      </c>
      <c r="H151" s="25" t="str">
        <f t="shared" si="50"/>
        <v>001</v>
      </c>
      <c r="I151" s="25" t="str">
        <f t="shared" si="51"/>
        <v>000</v>
      </c>
      <c r="J151" s="25">
        <v>2010</v>
      </c>
      <c r="K151" s="25" t="str">
        <f t="shared" si="52"/>
        <v>291</v>
      </c>
      <c r="L151" s="25" t="str">
        <f t="shared" si="53"/>
        <v>22-0101-0001</v>
      </c>
      <c r="M151" s="26" t="str">
        <f t="shared" si="54"/>
        <v>88</v>
      </c>
      <c r="N151" s="27" t="str">
        <f t="shared" si="55"/>
        <v>6</v>
      </c>
      <c r="O151" s="28" t="str">
        <f t="shared" si="56"/>
        <v>3</v>
      </c>
      <c r="P151" s="42">
        <v>1000</v>
      </c>
      <c r="Q151" s="42">
        <v>0</v>
      </c>
      <c r="R151" s="42">
        <v>0</v>
      </c>
      <c r="S151" s="17" t="s">
        <v>37</v>
      </c>
      <c r="T151" s="59" t="s">
        <v>2</v>
      </c>
      <c r="U151" s="6" t="s">
        <v>38</v>
      </c>
      <c r="V151" s="19" t="s">
        <v>11</v>
      </c>
    </row>
    <row r="152" spans="1:22" ht="54.75" customHeight="1" thickBot="1">
      <c r="A152" s="16" t="s">
        <v>424</v>
      </c>
      <c r="B152" s="16">
        <v>8823</v>
      </c>
      <c r="C152" s="32">
        <v>333</v>
      </c>
      <c r="D152" s="24" t="s">
        <v>5</v>
      </c>
      <c r="E152" s="25" t="str">
        <f t="shared" si="57"/>
        <v>15</v>
      </c>
      <c r="F152" s="25" t="str">
        <f t="shared" si="48"/>
        <v>00</v>
      </c>
      <c r="G152" s="25" t="str">
        <f t="shared" si="49"/>
        <v>001</v>
      </c>
      <c r="H152" s="25" t="str">
        <f t="shared" si="50"/>
        <v>001</v>
      </c>
      <c r="I152" s="25" t="str">
        <f t="shared" si="51"/>
        <v>000</v>
      </c>
      <c r="J152" s="25">
        <v>2010</v>
      </c>
      <c r="K152" s="25" t="str">
        <f t="shared" si="52"/>
        <v>283</v>
      </c>
      <c r="L152" s="25" t="str">
        <f t="shared" si="53"/>
        <v>22-0101-0001</v>
      </c>
      <c r="M152" s="26" t="str">
        <f t="shared" si="54"/>
        <v>88</v>
      </c>
      <c r="N152" s="27" t="str">
        <f t="shared" si="55"/>
        <v>2</v>
      </c>
      <c r="O152" s="28" t="str">
        <f t="shared" si="56"/>
        <v>3</v>
      </c>
      <c r="P152" s="46">
        <v>860</v>
      </c>
      <c r="Q152" s="47">
        <v>860</v>
      </c>
      <c r="R152" s="48">
        <v>837.5</v>
      </c>
      <c r="S152" s="13" t="s">
        <v>267</v>
      </c>
      <c r="T152" s="62" t="s">
        <v>268</v>
      </c>
      <c r="U152" s="8" t="s">
        <v>38</v>
      </c>
      <c r="V152" s="19" t="s">
        <v>269</v>
      </c>
    </row>
    <row r="153" spans="1:22" ht="54.75" customHeight="1" thickBot="1">
      <c r="A153" s="16" t="s">
        <v>201</v>
      </c>
      <c r="B153" s="16">
        <v>8853</v>
      </c>
      <c r="C153" s="32">
        <v>334</v>
      </c>
      <c r="D153" s="24" t="s">
        <v>5</v>
      </c>
      <c r="E153" s="25" t="str">
        <f t="shared" si="57"/>
        <v>11</v>
      </c>
      <c r="F153" s="25" t="str">
        <f t="shared" si="48"/>
        <v>00</v>
      </c>
      <c r="G153" s="25" t="str">
        <f t="shared" si="49"/>
        <v>001</v>
      </c>
      <c r="H153" s="25" t="str">
        <f t="shared" si="50"/>
        <v>001</v>
      </c>
      <c r="I153" s="25" t="str">
        <f t="shared" si="51"/>
        <v>000</v>
      </c>
      <c r="J153" s="25">
        <v>2010</v>
      </c>
      <c r="K153" s="25" t="str">
        <f t="shared" si="52"/>
        <v>283</v>
      </c>
      <c r="L153" s="25" t="str">
        <f t="shared" si="53"/>
        <v>22-0101-0001</v>
      </c>
      <c r="M153" s="26" t="str">
        <f t="shared" si="54"/>
        <v>88</v>
      </c>
      <c r="N153" s="27" t="str">
        <f t="shared" si="55"/>
        <v>5</v>
      </c>
      <c r="O153" s="28" t="str">
        <f t="shared" si="56"/>
        <v>3</v>
      </c>
      <c r="P153" s="46">
        <v>48150</v>
      </c>
      <c r="Q153" s="47">
        <v>48150</v>
      </c>
      <c r="R153" s="48">
        <v>13164.5</v>
      </c>
      <c r="S153" s="13" t="s">
        <v>37</v>
      </c>
      <c r="T153" s="62" t="s">
        <v>2</v>
      </c>
      <c r="U153" s="73" t="s">
        <v>38</v>
      </c>
      <c r="V153" s="19" t="s">
        <v>4</v>
      </c>
    </row>
    <row r="154" spans="1:22" ht="54.75" customHeight="1" thickBot="1">
      <c r="A154" s="16" t="s">
        <v>204</v>
      </c>
      <c r="B154" s="16">
        <v>8863</v>
      </c>
      <c r="C154" s="32">
        <v>335</v>
      </c>
      <c r="D154" s="24" t="s">
        <v>5</v>
      </c>
      <c r="E154" s="25" t="str">
        <f t="shared" si="57"/>
        <v>11</v>
      </c>
      <c r="F154" s="25" t="str">
        <f t="shared" si="48"/>
        <v>00</v>
      </c>
      <c r="G154" s="25" t="str">
        <f t="shared" si="49"/>
        <v>003</v>
      </c>
      <c r="H154" s="25" t="str">
        <f t="shared" si="50"/>
        <v>001</v>
      </c>
      <c r="I154" s="25" t="str">
        <f t="shared" si="51"/>
        <v>000</v>
      </c>
      <c r="J154" s="25">
        <v>2010</v>
      </c>
      <c r="K154" s="25" t="str">
        <f t="shared" si="52"/>
        <v>281</v>
      </c>
      <c r="L154" s="25" t="str">
        <f t="shared" si="53"/>
        <v>22-0101-0001</v>
      </c>
      <c r="M154" s="26" t="str">
        <f t="shared" si="54"/>
        <v>88</v>
      </c>
      <c r="N154" s="27" t="str">
        <f t="shared" si="55"/>
        <v>6</v>
      </c>
      <c r="O154" s="28" t="str">
        <f t="shared" si="56"/>
        <v>3</v>
      </c>
      <c r="P154" s="46">
        <v>1500</v>
      </c>
      <c r="Q154" s="47">
        <v>1500</v>
      </c>
      <c r="R154" s="48">
        <v>1445</v>
      </c>
      <c r="S154" s="13" t="s">
        <v>37</v>
      </c>
      <c r="T154" s="62" t="s">
        <v>2</v>
      </c>
      <c r="U154" s="8" t="s">
        <v>38</v>
      </c>
      <c r="V154" s="19" t="s">
        <v>11</v>
      </c>
    </row>
    <row r="155" spans="1:22" ht="54.75" customHeight="1" thickBot="1">
      <c r="A155" s="16" t="s">
        <v>425</v>
      </c>
      <c r="B155" s="16">
        <v>8852</v>
      </c>
      <c r="C155" s="32">
        <v>336</v>
      </c>
      <c r="D155" s="24" t="s">
        <v>5</v>
      </c>
      <c r="E155" s="25" t="str">
        <f t="shared" si="57"/>
        <v>14</v>
      </c>
      <c r="F155" s="25" t="str">
        <f t="shared" si="48"/>
        <v>00</v>
      </c>
      <c r="G155" s="25" t="str">
        <f t="shared" si="49"/>
        <v>002</v>
      </c>
      <c r="H155" s="25" t="str">
        <f t="shared" si="50"/>
        <v>001</v>
      </c>
      <c r="I155" s="25" t="str">
        <f t="shared" si="51"/>
        <v>000</v>
      </c>
      <c r="J155" s="25">
        <v>2010</v>
      </c>
      <c r="K155" s="25" t="str">
        <f t="shared" si="52"/>
        <v>269</v>
      </c>
      <c r="L155" s="25" t="str">
        <f t="shared" si="53"/>
        <v>22-0101-0001</v>
      </c>
      <c r="M155" s="26" t="str">
        <f t="shared" si="54"/>
        <v>88</v>
      </c>
      <c r="N155" s="27" t="str">
        <f t="shared" si="55"/>
        <v>5</v>
      </c>
      <c r="O155" s="28" t="str">
        <f t="shared" si="56"/>
        <v>2</v>
      </c>
      <c r="P155" s="46">
        <v>500</v>
      </c>
      <c r="Q155" s="47">
        <v>500</v>
      </c>
      <c r="R155" s="48">
        <v>80.5</v>
      </c>
      <c r="S155" s="13" t="s">
        <v>37</v>
      </c>
      <c r="T155" s="62" t="s">
        <v>40</v>
      </c>
      <c r="U155" s="8" t="s">
        <v>252</v>
      </c>
      <c r="V155" s="61" t="s">
        <v>253</v>
      </c>
    </row>
    <row r="156" spans="1:22" ht="54.75" customHeight="1" thickBot="1">
      <c r="A156" s="16" t="s">
        <v>426</v>
      </c>
      <c r="B156" s="16">
        <v>8852</v>
      </c>
      <c r="C156" s="32">
        <v>337</v>
      </c>
      <c r="D156" s="24" t="s">
        <v>5</v>
      </c>
      <c r="E156" s="25" t="str">
        <f t="shared" si="57"/>
        <v>14</v>
      </c>
      <c r="F156" s="25" t="str">
        <f t="shared" si="48"/>
        <v>00</v>
      </c>
      <c r="G156" s="25" t="str">
        <f t="shared" si="49"/>
        <v>002</v>
      </c>
      <c r="H156" s="25" t="str">
        <f t="shared" si="50"/>
        <v>001</v>
      </c>
      <c r="I156" s="25" t="str">
        <f t="shared" si="51"/>
        <v>000</v>
      </c>
      <c r="J156" s="25">
        <v>2010</v>
      </c>
      <c r="K156" s="25" t="str">
        <f t="shared" si="52"/>
        <v>268</v>
      </c>
      <c r="L156" s="25" t="str">
        <f t="shared" si="53"/>
        <v>22-0101-0001</v>
      </c>
      <c r="M156" s="26" t="str">
        <f t="shared" si="54"/>
        <v>88</v>
      </c>
      <c r="N156" s="27" t="str">
        <f t="shared" si="55"/>
        <v>5</v>
      </c>
      <c r="O156" s="28" t="str">
        <f t="shared" si="56"/>
        <v>2</v>
      </c>
      <c r="P156" s="46">
        <v>6000</v>
      </c>
      <c r="Q156" s="47">
        <v>6000</v>
      </c>
      <c r="R156" s="48">
        <v>1825.65</v>
      </c>
      <c r="S156" s="13" t="s">
        <v>37</v>
      </c>
      <c r="T156" s="62" t="s">
        <v>40</v>
      </c>
      <c r="U156" s="8" t="s">
        <v>252</v>
      </c>
      <c r="V156" s="19" t="s">
        <v>253</v>
      </c>
    </row>
    <row r="157" spans="1:22" ht="54.75" customHeight="1" thickBot="1">
      <c r="A157" s="16" t="s">
        <v>208</v>
      </c>
      <c r="B157" s="16">
        <v>8813</v>
      </c>
      <c r="C157" s="32">
        <v>338</v>
      </c>
      <c r="D157" s="24" t="s">
        <v>5</v>
      </c>
      <c r="E157" s="25" t="str">
        <f t="shared" si="57"/>
        <v>13</v>
      </c>
      <c r="F157" s="25" t="str">
        <f t="shared" si="48"/>
        <v>00</v>
      </c>
      <c r="G157" s="25" t="str">
        <f t="shared" si="49"/>
        <v>007</v>
      </c>
      <c r="H157" s="25" t="str">
        <f t="shared" si="50"/>
        <v>000</v>
      </c>
      <c r="I157" s="25" t="str">
        <f t="shared" si="51"/>
        <v>001</v>
      </c>
      <c r="J157" s="25">
        <v>2010</v>
      </c>
      <c r="K157" s="25" t="str">
        <f t="shared" si="52"/>
        <v>331</v>
      </c>
      <c r="L157" s="25" t="str">
        <f t="shared" si="53"/>
        <v>31-0101-0004</v>
      </c>
      <c r="M157" s="26" t="str">
        <f t="shared" si="54"/>
        <v>88</v>
      </c>
      <c r="N157" s="27" t="str">
        <f t="shared" si="55"/>
        <v>1</v>
      </c>
      <c r="O157" s="28" t="str">
        <f t="shared" si="56"/>
        <v>3</v>
      </c>
      <c r="P157" s="46">
        <v>0</v>
      </c>
      <c r="Q157" s="47">
        <v>115750.75</v>
      </c>
      <c r="R157" s="48">
        <v>115750.75</v>
      </c>
      <c r="S157" s="13" t="s">
        <v>44</v>
      </c>
      <c r="T157" s="62" t="s">
        <v>45</v>
      </c>
      <c r="U157" s="73" t="s">
        <v>46</v>
      </c>
      <c r="V157" s="61" t="s">
        <v>47</v>
      </c>
    </row>
    <row r="158" spans="1:22" ht="54.75" customHeight="1">
      <c r="A158" s="16" t="s">
        <v>219</v>
      </c>
      <c r="B158" s="16">
        <v>8813</v>
      </c>
      <c r="C158" s="76">
        <v>339</v>
      </c>
      <c r="D158" s="24" t="s">
        <v>5</v>
      </c>
      <c r="E158" s="25" t="str">
        <f t="shared" si="57"/>
        <v>13</v>
      </c>
      <c r="F158" s="25" t="str">
        <f t="shared" si="48"/>
        <v>00</v>
      </c>
      <c r="G158" s="25" t="str">
        <f t="shared" si="49"/>
        <v>009</v>
      </c>
      <c r="H158" s="25" t="str">
        <f t="shared" si="50"/>
        <v>000</v>
      </c>
      <c r="I158" s="25" t="str">
        <f t="shared" si="51"/>
        <v>001</v>
      </c>
      <c r="J158" s="25">
        <v>2010</v>
      </c>
      <c r="K158" s="25" t="str">
        <f t="shared" si="52"/>
        <v>331</v>
      </c>
      <c r="L158" s="25" t="str">
        <f t="shared" si="53"/>
        <v>32-0101-0017</v>
      </c>
      <c r="M158" s="26" t="str">
        <f t="shared" si="54"/>
        <v>88</v>
      </c>
      <c r="N158" s="27" t="str">
        <f t="shared" si="55"/>
        <v>1</v>
      </c>
      <c r="O158" s="28" t="str">
        <f t="shared" si="56"/>
        <v>3</v>
      </c>
      <c r="P158" s="46">
        <v>0</v>
      </c>
      <c r="Q158" s="47">
        <v>0</v>
      </c>
      <c r="R158" s="48">
        <v>0</v>
      </c>
      <c r="S158" s="13" t="s">
        <v>44</v>
      </c>
      <c r="T158" s="60" t="s">
        <v>45</v>
      </c>
      <c r="U158" s="73" t="s">
        <v>46</v>
      </c>
      <c r="V158" s="61" t="s">
        <v>47</v>
      </c>
    </row>
    <row r="175" ht="14.25">
      <c r="E175" s="4" t="s">
        <v>438</v>
      </c>
    </row>
  </sheetData>
  <sheetProtection/>
  <printOptions horizontalCentered="1"/>
  <pageMargins left="0.12" right="0.4" top="0.5905511811023623" bottom="1.09" header="0.24" footer="0"/>
  <pageSetup fitToHeight="10" horizontalDpi="600" verticalDpi="600" orientation="landscape" scale="62" r:id="rId1"/>
  <rowBreaks count="1" manualBreakCount="1">
    <brk id="132" min="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S3515"/>
  <sheetViews>
    <sheetView showGridLines="0" zoomScale="160" zoomScaleNormal="160" zoomScalePageLayoutView="0" workbookViewId="0" topLeftCell="B13">
      <pane ySplit="7" topLeftCell="A3138" activePane="bottomLeft" state="frozen"/>
      <selection pane="topLeft" activeCell="A13" sqref="A13"/>
      <selection pane="bottomLeft" activeCell="AO3138" sqref="AO3138:AR3140"/>
    </sheetView>
  </sheetViews>
  <sheetFormatPr defaultColWidth="6.8515625" defaultRowHeight="15"/>
  <cols>
    <col min="1" max="3" width="1.1484375" style="55" customWidth="1"/>
    <col min="4" max="4" width="3.421875" style="55" customWidth="1"/>
    <col min="5" max="7" width="1.1484375" style="55" customWidth="1"/>
    <col min="8" max="8" width="0.9921875" style="55" customWidth="1"/>
    <col min="9" max="9" width="1.7109375" style="55" customWidth="1"/>
    <col min="10" max="10" width="2.28125" style="55" customWidth="1"/>
    <col min="11" max="11" width="4.57421875" style="55" customWidth="1"/>
    <col min="12" max="12" width="8.00390625" style="55" customWidth="1"/>
    <col min="13" max="13" width="1.1484375" style="55" customWidth="1"/>
    <col min="14" max="14" width="1.8515625" style="55" customWidth="1"/>
    <col min="15" max="17" width="1.1484375" style="55" customWidth="1"/>
    <col min="18" max="18" width="2.140625" style="55" customWidth="1"/>
    <col min="19" max="19" width="1.7109375" style="55" customWidth="1"/>
    <col min="20" max="20" width="1.1484375" style="55" customWidth="1"/>
    <col min="21" max="21" width="3.00390625" style="55" customWidth="1"/>
    <col min="22" max="22" width="2.28125" style="55" customWidth="1"/>
    <col min="23" max="23" width="6.140625" style="55" customWidth="1"/>
    <col min="24" max="24" width="1.8515625" style="55" customWidth="1"/>
    <col min="25" max="25" width="1.57421875" style="55" customWidth="1"/>
    <col min="26" max="26" width="1.1484375" style="55" customWidth="1"/>
    <col min="27" max="27" width="1.8515625" style="55" customWidth="1"/>
    <col min="28" max="28" width="1.1484375" style="55" customWidth="1"/>
    <col min="29" max="29" width="4.421875" style="55" customWidth="1"/>
    <col min="30" max="30" width="1.28515625" style="55" customWidth="1"/>
    <col min="31" max="31" width="1.57421875" style="55" customWidth="1"/>
    <col min="32" max="32" width="5.8515625" style="55" customWidth="1"/>
    <col min="33" max="33" width="1.7109375" style="55" customWidth="1"/>
    <col min="34" max="34" width="1.57421875" style="55" customWidth="1"/>
    <col min="35" max="37" width="1.1484375" style="55" customWidth="1"/>
    <col min="38" max="38" width="2.28125" style="55" customWidth="1"/>
    <col min="39" max="39" width="1.1484375" style="55" customWidth="1"/>
    <col min="40" max="40" width="1.8515625" style="55" customWidth="1"/>
    <col min="41" max="41" width="1.57421875" style="55" customWidth="1"/>
    <col min="42" max="43" width="2.28125" style="55" customWidth="1"/>
    <col min="44" max="44" width="9.00390625" style="55" customWidth="1"/>
    <col min="45" max="45" width="1.28515625" style="55" customWidth="1"/>
    <col min="46" max="46" width="1.1484375" style="55" customWidth="1"/>
    <col min="47" max="47" width="3.421875" style="55" customWidth="1"/>
    <col min="48" max="48" width="2.28125" style="55" customWidth="1"/>
    <col min="49" max="49" width="1.1484375" style="55" customWidth="1"/>
    <col min="50" max="50" width="1.8515625" style="55" customWidth="1"/>
    <col min="51" max="51" width="1.1484375" style="55" customWidth="1"/>
    <col min="52" max="52" width="1.57421875" style="55" customWidth="1"/>
    <col min="53" max="55" width="1.1484375" style="55" customWidth="1"/>
    <col min="56" max="56" width="1.8515625" style="55" customWidth="1"/>
    <col min="57" max="57" width="1.57421875" style="55" customWidth="1"/>
    <col min="58" max="58" width="3.00390625" style="55" customWidth="1"/>
    <col min="59" max="59" width="2.140625" style="55" customWidth="1"/>
    <col min="60" max="60" width="1.28515625" style="55" customWidth="1"/>
    <col min="61" max="61" width="2.28125" style="55" customWidth="1"/>
    <col min="62" max="62" width="1.1484375" style="55" customWidth="1"/>
    <col min="63" max="63" width="2.7109375" style="55" customWidth="1"/>
    <col min="64" max="64" width="1.8515625" style="55" customWidth="1"/>
    <col min="65" max="66" width="1.1484375" style="55" customWidth="1"/>
    <col min="67" max="67" width="2.00390625" style="55" customWidth="1"/>
    <col min="68" max="68" width="1.8515625" style="55" customWidth="1"/>
    <col min="69" max="69" width="1.1484375" style="55" customWidth="1"/>
    <col min="70" max="70" width="3.00390625" style="55" customWidth="1"/>
    <col min="71" max="71" width="1.1484375" style="55" customWidth="1"/>
    <col min="72" max="16384" width="6.8515625" style="55" customWidth="1"/>
  </cols>
  <sheetData>
    <row r="1" ht="6" customHeight="1"/>
    <row r="2" spans="28:70" ht="13.5" customHeight="1">
      <c r="AB2" s="103" t="s">
        <v>14</v>
      </c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BG2" s="104" t="s">
        <v>15</v>
      </c>
      <c r="BH2" s="104"/>
      <c r="BI2" s="104"/>
      <c r="BK2" s="105" t="s">
        <v>248</v>
      </c>
      <c r="BL2" s="105"/>
      <c r="BM2" s="105"/>
      <c r="BN2" s="105"/>
      <c r="BO2" s="105"/>
      <c r="BP2" s="105"/>
      <c r="BQ2" s="105"/>
      <c r="BR2" s="105"/>
    </row>
    <row r="3" spans="28:67" ht="6.75" customHeight="1"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BG3" s="104" t="s">
        <v>17</v>
      </c>
      <c r="BH3" s="104"/>
      <c r="BI3" s="104"/>
      <c r="BK3" s="106">
        <v>42738</v>
      </c>
      <c r="BL3" s="106"/>
      <c r="BM3" s="106"/>
      <c r="BN3" s="106"/>
      <c r="BO3" s="106"/>
    </row>
    <row r="4" spans="15:67" ht="6.75" customHeight="1">
      <c r="O4" s="103" t="s">
        <v>18</v>
      </c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G4" s="104"/>
      <c r="BH4" s="104"/>
      <c r="BI4" s="104"/>
      <c r="BK4" s="106"/>
      <c r="BL4" s="106"/>
      <c r="BM4" s="106"/>
      <c r="BN4" s="106"/>
      <c r="BO4" s="106"/>
    </row>
    <row r="5" spans="15:65" ht="13.5" customHeight="1"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G5" s="104" t="s">
        <v>19</v>
      </c>
      <c r="BH5" s="104"/>
      <c r="BI5" s="104"/>
      <c r="BK5" s="107">
        <v>0.7008796296296296</v>
      </c>
      <c r="BL5" s="107"/>
      <c r="BM5" s="107"/>
    </row>
    <row r="6" spans="15:53" ht="6.75" customHeight="1"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</row>
    <row r="7" spans="16:69" ht="15">
      <c r="P7" s="103" t="s">
        <v>20</v>
      </c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BG7" s="105" t="s">
        <v>21</v>
      </c>
      <c r="BH7" s="105"/>
      <c r="BI7" s="105"/>
      <c r="BJ7" s="105"/>
      <c r="BK7" s="105"/>
      <c r="BL7" s="105"/>
      <c r="BM7" s="105"/>
      <c r="BN7" s="105"/>
      <c r="BO7" s="105"/>
      <c r="BP7" s="105"/>
      <c r="BQ7" s="105"/>
    </row>
    <row r="8" spans="16:51" ht="7.5" customHeight="1"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</row>
    <row r="9" ht="5.25" customHeight="1"/>
    <row r="10" ht="6.75" customHeight="1"/>
    <row r="11" ht="12" customHeight="1"/>
    <row r="12" spans="17:61" ht="13.5" customHeight="1">
      <c r="Q12" s="108" t="s">
        <v>22</v>
      </c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</row>
    <row r="13" spans="17:35" ht="15.75">
      <c r="Q13" s="108" t="s">
        <v>249</v>
      </c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</row>
    <row r="14" ht="6.75" customHeight="1"/>
    <row r="15" spans="29:56" ht="6.75" customHeight="1">
      <c r="AC15" s="109" t="s">
        <v>24</v>
      </c>
      <c r="AD15" s="109"/>
      <c r="AE15" s="109"/>
      <c r="AF15" s="109"/>
      <c r="AG15" s="109"/>
      <c r="AH15" s="109"/>
      <c r="AI15" s="109"/>
      <c r="AY15" s="110" t="s">
        <v>25</v>
      </c>
      <c r="AZ15" s="110"/>
      <c r="BA15" s="110"/>
      <c r="BB15" s="110"/>
      <c r="BC15" s="110"/>
      <c r="BD15" s="110"/>
    </row>
    <row r="16" spans="2:56" ht="12" customHeight="1">
      <c r="B16" s="111" t="s">
        <v>26</v>
      </c>
      <c r="C16" s="111"/>
      <c r="D16" s="111"/>
      <c r="E16" s="111"/>
      <c r="V16" s="111" t="s">
        <v>27</v>
      </c>
      <c r="W16" s="111"/>
      <c r="X16" s="111"/>
      <c r="AC16" s="109"/>
      <c r="AD16" s="109"/>
      <c r="AE16" s="109"/>
      <c r="AF16" s="109"/>
      <c r="AG16" s="109"/>
      <c r="AH16" s="109"/>
      <c r="AI16" s="109"/>
      <c r="AY16" s="110"/>
      <c r="AZ16" s="110"/>
      <c r="BA16" s="110"/>
      <c r="BB16" s="110"/>
      <c r="BC16" s="110"/>
      <c r="BD16" s="110"/>
    </row>
    <row r="17" spans="2:71" ht="6.75" customHeight="1">
      <c r="B17" s="111"/>
      <c r="C17" s="111"/>
      <c r="D17" s="111"/>
      <c r="E17" s="111"/>
      <c r="V17" s="111"/>
      <c r="W17" s="111"/>
      <c r="X17" s="111"/>
      <c r="AO17" s="111" t="s">
        <v>28</v>
      </c>
      <c r="AP17" s="111"/>
      <c r="AQ17" s="111"/>
      <c r="AR17" s="111"/>
      <c r="AU17" s="111" t="s">
        <v>29</v>
      </c>
      <c r="AV17" s="111"/>
      <c r="AW17" s="111"/>
      <c r="AX17" s="111"/>
      <c r="BB17" s="111" t="s">
        <v>30</v>
      </c>
      <c r="BC17" s="111"/>
      <c r="BD17" s="111"/>
      <c r="BE17" s="111"/>
      <c r="BF17" s="111"/>
      <c r="BH17" s="111" t="s">
        <v>31</v>
      </c>
      <c r="BI17" s="111"/>
      <c r="BJ17" s="111"/>
      <c r="BK17" s="111"/>
      <c r="BL17" s="111"/>
      <c r="BO17" s="111" t="s">
        <v>32</v>
      </c>
      <c r="BP17" s="111"/>
      <c r="BQ17" s="111"/>
      <c r="BR17" s="111"/>
      <c r="BS17" s="111"/>
    </row>
    <row r="18" spans="2:71" ht="5.25" customHeight="1">
      <c r="B18" s="111"/>
      <c r="C18" s="111"/>
      <c r="D18" s="111"/>
      <c r="E18" s="111"/>
      <c r="G18" s="111" t="s">
        <v>33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V18" s="111"/>
      <c r="W18" s="111"/>
      <c r="X18" s="111"/>
      <c r="AA18" s="111" t="s">
        <v>34</v>
      </c>
      <c r="AB18" s="111"/>
      <c r="AC18" s="111"/>
      <c r="AE18" s="111" t="s">
        <v>35</v>
      </c>
      <c r="AF18" s="111"/>
      <c r="AH18" s="111" t="s">
        <v>36</v>
      </c>
      <c r="AI18" s="111"/>
      <c r="AJ18" s="111"/>
      <c r="AK18" s="111"/>
      <c r="AL18" s="111"/>
      <c r="AO18" s="111"/>
      <c r="AP18" s="111"/>
      <c r="AQ18" s="111"/>
      <c r="AR18" s="111"/>
      <c r="AU18" s="111"/>
      <c r="AV18" s="111"/>
      <c r="AW18" s="111"/>
      <c r="AX18" s="111"/>
      <c r="BB18" s="111"/>
      <c r="BC18" s="111"/>
      <c r="BD18" s="111"/>
      <c r="BE18" s="111"/>
      <c r="BF18" s="111"/>
      <c r="BH18" s="111"/>
      <c r="BI18" s="111"/>
      <c r="BJ18" s="111"/>
      <c r="BK18" s="111"/>
      <c r="BL18" s="111"/>
      <c r="BO18" s="111"/>
      <c r="BP18" s="111"/>
      <c r="BQ18" s="111"/>
      <c r="BR18" s="111"/>
      <c r="BS18" s="111"/>
    </row>
    <row r="19" spans="2:71" ht="21" customHeight="1">
      <c r="B19" s="111"/>
      <c r="C19" s="111"/>
      <c r="D19" s="111"/>
      <c r="E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V19" s="111"/>
      <c r="W19" s="111"/>
      <c r="X19" s="111"/>
      <c r="AA19" s="111"/>
      <c r="AB19" s="111"/>
      <c r="AC19" s="111"/>
      <c r="AE19" s="111"/>
      <c r="AF19" s="111"/>
      <c r="AH19" s="111"/>
      <c r="AI19" s="111"/>
      <c r="AJ19" s="111"/>
      <c r="AK19" s="111"/>
      <c r="AL19" s="111"/>
      <c r="AO19" s="111"/>
      <c r="AP19" s="111"/>
      <c r="AQ19" s="111"/>
      <c r="AR19" s="111"/>
      <c r="AU19" s="111"/>
      <c r="AV19" s="111"/>
      <c r="AW19" s="111"/>
      <c r="AX19" s="111"/>
      <c r="BB19" s="111"/>
      <c r="BC19" s="111"/>
      <c r="BD19" s="111"/>
      <c r="BE19" s="111"/>
      <c r="BF19" s="111"/>
      <c r="BH19" s="111"/>
      <c r="BI19" s="111"/>
      <c r="BJ19" s="111"/>
      <c r="BK19" s="111"/>
      <c r="BL19" s="111"/>
      <c r="BO19" s="111"/>
      <c r="BP19" s="111"/>
      <c r="BQ19" s="111"/>
      <c r="BR19" s="111"/>
      <c r="BS19" s="111"/>
    </row>
    <row r="20" spans="1:71" ht="9" customHeight="1">
      <c r="A20" s="55" t="s">
        <v>428</v>
      </c>
      <c r="AO20" s="111"/>
      <c r="AP20" s="111"/>
      <c r="AQ20" s="111"/>
      <c r="AR20" s="111"/>
      <c r="AU20" s="111"/>
      <c r="AV20" s="111"/>
      <c r="AW20" s="111"/>
      <c r="AX20" s="111"/>
      <c r="BB20" s="111"/>
      <c r="BC20" s="111"/>
      <c r="BD20" s="111"/>
      <c r="BE20" s="111"/>
      <c r="BF20" s="111"/>
      <c r="BH20" s="111"/>
      <c r="BI20" s="111"/>
      <c r="BJ20" s="111"/>
      <c r="BK20" s="111"/>
      <c r="BL20" s="111"/>
      <c r="BO20" s="111"/>
      <c r="BP20" s="111"/>
      <c r="BQ20" s="111"/>
      <c r="BR20" s="111"/>
      <c r="BS20" s="111"/>
    </row>
    <row r="21" spans="41:71" ht="3" customHeight="1">
      <c r="AO21" s="111"/>
      <c r="AP21" s="111"/>
      <c r="AQ21" s="111"/>
      <c r="AR21" s="111"/>
      <c r="AU21" s="111"/>
      <c r="AV21" s="111"/>
      <c r="AW21" s="111"/>
      <c r="AX21" s="111"/>
      <c r="BB21" s="111"/>
      <c r="BC21" s="111"/>
      <c r="BD21" s="111"/>
      <c r="BE21" s="111"/>
      <c r="BF21" s="111"/>
      <c r="BH21" s="111"/>
      <c r="BI21" s="111"/>
      <c r="BJ21" s="111"/>
      <c r="BK21" s="111"/>
      <c r="BL21" s="111"/>
      <c r="BO21" s="111"/>
      <c r="BP21" s="111"/>
      <c r="BQ21" s="111"/>
      <c r="BR21" s="111"/>
      <c r="BS21" s="111"/>
    </row>
    <row r="22" spans="2:64" ht="15">
      <c r="B22" s="112">
        <v>1</v>
      </c>
      <c r="C22" s="112"/>
      <c r="D22" s="112"/>
      <c r="E22" s="112"/>
      <c r="F22" s="112"/>
      <c r="H22" s="113" t="s">
        <v>56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W22" s="68">
        <v>8813</v>
      </c>
      <c r="AA22" s="114">
        <v>7800</v>
      </c>
      <c r="AB22" s="114"/>
      <c r="AC22" s="114"/>
      <c r="AE22" s="114">
        <v>9100</v>
      </c>
      <c r="AF22" s="114"/>
      <c r="AH22" s="114">
        <v>9091.64</v>
      </c>
      <c r="AI22" s="114"/>
      <c r="AJ22" s="114"/>
      <c r="AK22" s="114"/>
      <c r="AL22" s="114"/>
      <c r="AO22" s="115" t="s">
        <v>52</v>
      </c>
      <c r="AP22" s="115"/>
      <c r="AQ22" s="115"/>
      <c r="AR22" s="115"/>
      <c r="AU22" s="115" t="s">
        <v>53</v>
      </c>
      <c r="AV22" s="115"/>
      <c r="AW22" s="115"/>
      <c r="AX22" s="115"/>
      <c r="AY22" s="115"/>
      <c r="AZ22" s="115"/>
      <c r="BA22" s="115"/>
      <c r="BB22" s="115"/>
      <c r="BD22" s="113" t="s">
        <v>54</v>
      </c>
      <c r="BE22" s="113"/>
      <c r="BF22" s="113"/>
      <c r="BG22" s="113"/>
      <c r="BI22" s="115" t="s">
        <v>55</v>
      </c>
      <c r="BJ22" s="115"/>
      <c r="BK22" s="115"/>
      <c r="BL22" s="115"/>
    </row>
    <row r="23" spans="41:64" ht="6" customHeight="1">
      <c r="AO23" s="115"/>
      <c r="AP23" s="115"/>
      <c r="AQ23" s="115"/>
      <c r="AR23" s="115"/>
      <c r="AU23" s="115"/>
      <c r="AV23" s="115"/>
      <c r="AW23" s="115"/>
      <c r="AX23" s="115"/>
      <c r="AY23" s="115"/>
      <c r="AZ23" s="115"/>
      <c r="BA23" s="115"/>
      <c r="BB23" s="115"/>
      <c r="BI23" s="115"/>
      <c r="BJ23" s="115"/>
      <c r="BK23" s="115"/>
      <c r="BL23" s="115"/>
    </row>
    <row r="24" spans="47:64" ht="9" customHeight="1">
      <c r="AU24" s="115"/>
      <c r="AV24" s="115"/>
      <c r="AW24" s="115"/>
      <c r="AX24" s="115"/>
      <c r="AY24" s="115"/>
      <c r="AZ24" s="115"/>
      <c r="BA24" s="115"/>
      <c r="BB24" s="115"/>
      <c r="BI24" s="115"/>
      <c r="BJ24" s="115"/>
      <c r="BK24" s="115"/>
      <c r="BL24" s="115"/>
    </row>
    <row r="25" spans="61:64" ht="75" customHeight="1">
      <c r="BI25" s="115"/>
      <c r="BJ25" s="115"/>
      <c r="BK25" s="115"/>
      <c r="BL25" s="115"/>
    </row>
    <row r="26" ht="8.25" customHeight="1"/>
    <row r="27" ht="5.25" customHeight="1"/>
    <row r="28" ht="8.25" customHeight="1"/>
    <row r="29" ht="8.25" customHeight="1"/>
    <row r="30" ht="8.25" customHeight="1"/>
    <row r="31" ht="8.25" customHeight="1"/>
    <row r="32" ht="8.25" customHeight="1"/>
    <row r="33" ht="8.25" customHeight="1"/>
    <row r="34" ht="8.25" customHeight="1"/>
    <row r="35" ht="8.25" customHeight="1"/>
    <row r="36" ht="8.25" customHeight="1"/>
    <row r="37" spans="2:64" ht="15">
      <c r="B37" s="112">
        <v>2</v>
      </c>
      <c r="C37" s="112"/>
      <c r="D37" s="112"/>
      <c r="E37" s="112"/>
      <c r="F37" s="112"/>
      <c r="H37" s="113" t="s">
        <v>250</v>
      </c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W37" s="68">
        <v>8852</v>
      </c>
      <c r="AA37" s="114">
        <v>4440</v>
      </c>
      <c r="AB37" s="114"/>
      <c r="AC37" s="114"/>
      <c r="AE37" s="114">
        <v>4440</v>
      </c>
      <c r="AF37" s="114"/>
      <c r="AH37" s="116">
        <v>3860.33</v>
      </c>
      <c r="AI37" s="116"/>
      <c r="AJ37" s="116"/>
      <c r="AK37" s="116"/>
      <c r="AL37" s="116"/>
      <c r="AO37" s="115" t="s">
        <v>44</v>
      </c>
      <c r="AP37" s="115"/>
      <c r="AQ37" s="115"/>
      <c r="AR37" s="115"/>
      <c r="AU37" s="115" t="s">
        <v>45</v>
      </c>
      <c r="AV37" s="115"/>
      <c r="AW37" s="115"/>
      <c r="AX37" s="115"/>
      <c r="AY37" s="115"/>
      <c r="AZ37" s="115"/>
      <c r="BA37" s="115"/>
      <c r="BB37" s="115"/>
      <c r="BD37" s="115" t="s">
        <v>46</v>
      </c>
      <c r="BE37" s="115"/>
      <c r="BF37" s="115"/>
      <c r="BG37" s="115"/>
      <c r="BI37" s="113" t="s">
        <v>47</v>
      </c>
      <c r="BJ37" s="113"/>
      <c r="BK37" s="113"/>
      <c r="BL37" s="113"/>
    </row>
    <row r="38" spans="41:59" ht="6" customHeight="1">
      <c r="AO38" s="115"/>
      <c r="AP38" s="115"/>
      <c r="AQ38" s="115"/>
      <c r="AR38" s="115"/>
      <c r="AU38" s="115"/>
      <c r="AV38" s="115"/>
      <c r="AW38" s="115"/>
      <c r="AX38" s="115"/>
      <c r="AY38" s="115"/>
      <c r="AZ38" s="115"/>
      <c r="BA38" s="115"/>
      <c r="BB38" s="115"/>
      <c r="BD38" s="115"/>
      <c r="BE38" s="115"/>
      <c r="BF38" s="115"/>
      <c r="BG38" s="115"/>
    </row>
    <row r="39" spans="41:54" ht="9" customHeight="1">
      <c r="AO39" s="115"/>
      <c r="AP39" s="115"/>
      <c r="AQ39" s="115"/>
      <c r="AR39" s="115"/>
      <c r="AU39" s="115"/>
      <c r="AV39" s="115"/>
      <c r="AW39" s="115"/>
      <c r="AX39" s="115"/>
      <c r="AY39" s="115"/>
      <c r="AZ39" s="115"/>
      <c r="BA39" s="115"/>
      <c r="BB39" s="115"/>
    </row>
    <row r="40" spans="2:64" ht="15">
      <c r="B40" s="112">
        <v>3</v>
      </c>
      <c r="C40" s="112"/>
      <c r="D40" s="112"/>
      <c r="E40" s="112"/>
      <c r="F40" s="112"/>
      <c r="H40" s="113" t="s">
        <v>247</v>
      </c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W40" s="68">
        <v>8853</v>
      </c>
      <c r="AA40" s="114">
        <v>0</v>
      </c>
      <c r="AB40" s="114"/>
      <c r="AC40" s="114"/>
      <c r="AE40" s="114">
        <v>288848.09</v>
      </c>
      <c r="AF40" s="114"/>
      <c r="AH40" s="114">
        <v>288848.09</v>
      </c>
      <c r="AI40" s="114"/>
      <c r="AJ40" s="114"/>
      <c r="AK40" s="114"/>
      <c r="AL40" s="114"/>
      <c r="AO40" s="115" t="s">
        <v>44</v>
      </c>
      <c r="AP40" s="115"/>
      <c r="AQ40" s="115"/>
      <c r="AR40" s="115"/>
      <c r="AU40" s="115" t="s">
        <v>45</v>
      </c>
      <c r="AV40" s="115"/>
      <c r="AW40" s="115"/>
      <c r="AX40" s="115"/>
      <c r="AY40" s="115"/>
      <c r="AZ40" s="115"/>
      <c r="BA40" s="115"/>
      <c r="BB40" s="115"/>
      <c r="BD40" s="115" t="s">
        <v>46</v>
      </c>
      <c r="BE40" s="115"/>
      <c r="BF40" s="115"/>
      <c r="BG40" s="115"/>
      <c r="BI40" s="113" t="s">
        <v>47</v>
      </c>
      <c r="BJ40" s="113"/>
      <c r="BK40" s="113"/>
      <c r="BL40" s="113"/>
    </row>
    <row r="41" spans="41:59" ht="6" customHeight="1">
      <c r="AO41" s="115"/>
      <c r="AP41" s="115"/>
      <c r="AQ41" s="115"/>
      <c r="AR41" s="115"/>
      <c r="AU41" s="115"/>
      <c r="AV41" s="115"/>
      <c r="AW41" s="115"/>
      <c r="AX41" s="115"/>
      <c r="AY41" s="115"/>
      <c r="AZ41" s="115"/>
      <c r="BA41" s="115"/>
      <c r="BB41" s="115"/>
      <c r="BD41" s="115"/>
      <c r="BE41" s="115"/>
      <c r="BF41" s="115"/>
      <c r="BG41" s="115"/>
    </row>
    <row r="42" spans="41:54" ht="9" customHeight="1">
      <c r="AO42" s="115"/>
      <c r="AP42" s="115"/>
      <c r="AQ42" s="115"/>
      <c r="AR42" s="115"/>
      <c r="AU42" s="115"/>
      <c r="AV42" s="115"/>
      <c r="AW42" s="115"/>
      <c r="AX42" s="115"/>
      <c r="AY42" s="115"/>
      <c r="AZ42" s="115"/>
      <c r="BA42" s="115"/>
      <c r="BB42" s="115"/>
    </row>
    <row r="43" spans="2:64" ht="15">
      <c r="B43" s="112">
        <v>4</v>
      </c>
      <c r="C43" s="112"/>
      <c r="D43" s="112"/>
      <c r="E43" s="112"/>
      <c r="F43" s="112"/>
      <c r="H43" s="113" t="s">
        <v>51</v>
      </c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W43" s="68">
        <v>8813</v>
      </c>
      <c r="AA43" s="114">
        <v>1060</v>
      </c>
      <c r="AB43" s="114"/>
      <c r="AC43" s="114"/>
      <c r="AE43" s="114">
        <v>1060</v>
      </c>
      <c r="AF43" s="114"/>
      <c r="AH43" s="114">
        <v>0</v>
      </c>
      <c r="AI43" s="114"/>
      <c r="AJ43" s="114"/>
      <c r="AK43" s="114"/>
      <c r="AL43" s="114"/>
      <c r="AO43" s="115" t="s">
        <v>52</v>
      </c>
      <c r="AP43" s="115"/>
      <c r="AQ43" s="115"/>
      <c r="AR43" s="115"/>
      <c r="AU43" s="115" t="s">
        <v>53</v>
      </c>
      <c r="AV43" s="115"/>
      <c r="AW43" s="115"/>
      <c r="AX43" s="115"/>
      <c r="AY43" s="115"/>
      <c r="AZ43" s="115"/>
      <c r="BA43" s="115"/>
      <c r="BB43" s="115"/>
      <c r="BD43" s="113" t="s">
        <v>54</v>
      </c>
      <c r="BE43" s="113"/>
      <c r="BF43" s="113"/>
      <c r="BG43" s="113"/>
      <c r="BI43" s="115" t="s">
        <v>55</v>
      </c>
      <c r="BJ43" s="115"/>
      <c r="BK43" s="115"/>
      <c r="BL43" s="115"/>
    </row>
    <row r="44" spans="41:64" ht="6" customHeight="1">
      <c r="AO44" s="115"/>
      <c r="AP44" s="115"/>
      <c r="AQ44" s="115"/>
      <c r="AR44" s="115"/>
      <c r="AU44" s="115"/>
      <c r="AV44" s="115"/>
      <c r="AW44" s="115"/>
      <c r="AX44" s="115"/>
      <c r="AY44" s="115"/>
      <c r="AZ44" s="115"/>
      <c r="BA44" s="115"/>
      <c r="BB44" s="115"/>
      <c r="BI44" s="115"/>
      <c r="BJ44" s="115"/>
      <c r="BK44" s="115"/>
      <c r="BL44" s="115"/>
    </row>
    <row r="45" spans="47:64" ht="9" customHeight="1">
      <c r="AU45" s="115"/>
      <c r="AV45" s="115"/>
      <c r="AW45" s="115"/>
      <c r="AX45" s="115"/>
      <c r="AY45" s="115"/>
      <c r="AZ45" s="115"/>
      <c r="BA45" s="115"/>
      <c r="BB45" s="115"/>
      <c r="BI45" s="115"/>
      <c r="BJ45" s="115"/>
      <c r="BK45" s="115"/>
      <c r="BL45" s="115"/>
    </row>
    <row r="46" spans="61:64" ht="9" customHeight="1">
      <c r="BI46" s="115"/>
      <c r="BJ46" s="115"/>
      <c r="BK46" s="115"/>
      <c r="BL46" s="115"/>
    </row>
    <row r="47" spans="61:64" ht="9" customHeight="1">
      <c r="BI47" s="115"/>
      <c r="BJ47" s="115"/>
      <c r="BK47" s="115"/>
      <c r="BL47" s="115"/>
    </row>
    <row r="48" spans="61:64" ht="9" customHeight="1">
      <c r="BI48" s="115"/>
      <c r="BJ48" s="115"/>
      <c r="BK48" s="115"/>
      <c r="BL48" s="115"/>
    </row>
    <row r="49" spans="61:64" ht="9" customHeight="1">
      <c r="BI49" s="115"/>
      <c r="BJ49" s="115"/>
      <c r="BK49" s="115"/>
      <c r="BL49" s="115"/>
    </row>
    <row r="50" spans="61:64" ht="9" customHeight="1">
      <c r="BI50" s="115"/>
      <c r="BJ50" s="115"/>
      <c r="BK50" s="115"/>
      <c r="BL50" s="115"/>
    </row>
    <row r="51" spans="61:64" ht="9" customHeight="1">
      <c r="BI51" s="115"/>
      <c r="BJ51" s="115"/>
      <c r="BK51" s="115"/>
      <c r="BL51" s="115"/>
    </row>
    <row r="52" spans="61:64" ht="9" customHeight="1">
      <c r="BI52" s="115"/>
      <c r="BJ52" s="115"/>
      <c r="BK52" s="115"/>
      <c r="BL52" s="115"/>
    </row>
    <row r="53" spans="61:64" ht="9" customHeight="1">
      <c r="BI53" s="115"/>
      <c r="BJ53" s="115"/>
      <c r="BK53" s="115"/>
      <c r="BL53" s="115"/>
    </row>
    <row r="54" spans="2:64" ht="15">
      <c r="B54" s="112">
        <v>5</v>
      </c>
      <c r="C54" s="112"/>
      <c r="D54" s="112"/>
      <c r="E54" s="112"/>
      <c r="F54" s="112"/>
      <c r="H54" s="113" t="s">
        <v>251</v>
      </c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W54" s="68">
        <v>8852</v>
      </c>
      <c r="AA54" s="114">
        <v>1000</v>
      </c>
      <c r="AB54" s="114"/>
      <c r="AC54" s="114"/>
      <c r="AE54" s="114">
        <v>1000</v>
      </c>
      <c r="AF54" s="114"/>
      <c r="AH54" s="114">
        <v>404.7</v>
      </c>
      <c r="AI54" s="114"/>
      <c r="AJ54" s="114"/>
      <c r="AK54" s="114"/>
      <c r="AL54" s="114"/>
      <c r="AO54" s="115" t="s">
        <v>37</v>
      </c>
      <c r="AP54" s="115"/>
      <c r="AQ54" s="115"/>
      <c r="AR54" s="115"/>
      <c r="AU54" s="115" t="s">
        <v>40</v>
      </c>
      <c r="AV54" s="115"/>
      <c r="AW54" s="115"/>
      <c r="AX54" s="115"/>
      <c r="AY54" s="115"/>
      <c r="AZ54" s="115"/>
      <c r="BA54" s="115"/>
      <c r="BB54" s="115"/>
      <c r="BD54" s="113" t="s">
        <v>252</v>
      </c>
      <c r="BE54" s="113"/>
      <c r="BF54" s="113"/>
      <c r="BG54" s="113"/>
      <c r="BI54" s="115" t="s">
        <v>253</v>
      </c>
      <c r="BJ54" s="115"/>
      <c r="BK54" s="115"/>
      <c r="BL54" s="115"/>
    </row>
    <row r="55" spans="41:64" ht="6" customHeight="1">
      <c r="AO55" s="115"/>
      <c r="AP55" s="115"/>
      <c r="AQ55" s="115"/>
      <c r="AR55" s="115"/>
      <c r="AU55" s="115"/>
      <c r="AV55" s="115"/>
      <c r="AW55" s="115"/>
      <c r="AX55" s="115"/>
      <c r="AY55" s="115"/>
      <c r="AZ55" s="115"/>
      <c r="BA55" s="115"/>
      <c r="BB55" s="115"/>
      <c r="BI55" s="115"/>
      <c r="BJ55" s="115"/>
      <c r="BK55" s="115"/>
      <c r="BL55" s="115"/>
    </row>
    <row r="56" spans="47:64" ht="9" customHeight="1">
      <c r="AU56" s="115"/>
      <c r="AV56" s="115"/>
      <c r="AW56" s="115"/>
      <c r="AX56" s="115"/>
      <c r="AY56" s="115"/>
      <c r="AZ56" s="115"/>
      <c r="BA56" s="115"/>
      <c r="BB56" s="115"/>
      <c r="BI56" s="115"/>
      <c r="BJ56" s="115"/>
      <c r="BK56" s="115"/>
      <c r="BL56" s="115"/>
    </row>
    <row r="57" spans="47:64" ht="9" customHeight="1">
      <c r="AU57" s="115"/>
      <c r="AV57" s="115"/>
      <c r="AW57" s="115"/>
      <c r="AX57" s="115"/>
      <c r="AY57" s="115"/>
      <c r="AZ57" s="115"/>
      <c r="BA57" s="115"/>
      <c r="BB57" s="115"/>
      <c r="BI57" s="115"/>
      <c r="BJ57" s="115"/>
      <c r="BK57" s="115"/>
      <c r="BL57" s="115"/>
    </row>
    <row r="58" spans="47:64" ht="9" customHeight="1">
      <c r="AU58" s="115"/>
      <c r="AV58" s="115"/>
      <c r="AW58" s="115"/>
      <c r="AX58" s="115"/>
      <c r="AY58" s="115"/>
      <c r="AZ58" s="115"/>
      <c r="BA58" s="115"/>
      <c r="BB58" s="115"/>
      <c r="BI58" s="115"/>
      <c r="BJ58" s="115"/>
      <c r="BK58" s="115"/>
      <c r="BL58" s="115"/>
    </row>
    <row r="59" spans="61:64" ht="9" customHeight="1">
      <c r="BI59" s="115"/>
      <c r="BJ59" s="115"/>
      <c r="BK59" s="115"/>
      <c r="BL59" s="115"/>
    </row>
    <row r="60" spans="61:64" ht="9" customHeight="1">
      <c r="BI60" s="115"/>
      <c r="BJ60" s="115"/>
      <c r="BK60" s="115"/>
      <c r="BL60" s="115"/>
    </row>
    <row r="61" spans="61:64" ht="9" customHeight="1">
      <c r="BI61" s="115"/>
      <c r="BJ61" s="115"/>
      <c r="BK61" s="115"/>
      <c r="BL61" s="115"/>
    </row>
    <row r="62" spans="61:64" ht="9" customHeight="1">
      <c r="BI62" s="115"/>
      <c r="BJ62" s="115"/>
      <c r="BK62" s="115"/>
      <c r="BL62" s="115"/>
    </row>
    <row r="63" spans="61:64" ht="9" customHeight="1">
      <c r="BI63" s="115"/>
      <c r="BJ63" s="115"/>
      <c r="BK63" s="115"/>
      <c r="BL63" s="115"/>
    </row>
    <row r="64" spans="61:64" ht="9" customHeight="1">
      <c r="BI64" s="115"/>
      <c r="BJ64" s="115"/>
      <c r="BK64" s="115"/>
      <c r="BL64" s="115"/>
    </row>
    <row r="65" spans="61:64" ht="9" customHeight="1">
      <c r="BI65" s="115"/>
      <c r="BJ65" s="115"/>
      <c r="BK65" s="115"/>
      <c r="BL65" s="115"/>
    </row>
    <row r="66" spans="61:64" ht="9" customHeight="1">
      <c r="BI66" s="115"/>
      <c r="BJ66" s="115"/>
      <c r="BK66" s="115"/>
      <c r="BL66" s="115"/>
    </row>
    <row r="67" spans="2:64" ht="15">
      <c r="B67" s="112">
        <v>6</v>
      </c>
      <c r="C67" s="112"/>
      <c r="D67" s="112"/>
      <c r="E67" s="112"/>
      <c r="F67" s="112"/>
      <c r="H67" s="113" t="s">
        <v>254</v>
      </c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W67" s="68">
        <v>8852</v>
      </c>
      <c r="AA67" s="114">
        <v>300</v>
      </c>
      <c r="AB67" s="114"/>
      <c r="AC67" s="114"/>
      <c r="AE67" s="114">
        <v>300</v>
      </c>
      <c r="AF67" s="114"/>
      <c r="AH67" s="114">
        <v>57.21</v>
      </c>
      <c r="AI67" s="114"/>
      <c r="AJ67" s="114"/>
      <c r="AK67" s="114"/>
      <c r="AL67" s="114"/>
      <c r="AO67" s="115" t="s">
        <v>37</v>
      </c>
      <c r="AP67" s="115"/>
      <c r="AQ67" s="115"/>
      <c r="AR67" s="115"/>
      <c r="AU67" s="115" t="s">
        <v>40</v>
      </c>
      <c r="AV67" s="115"/>
      <c r="AW67" s="115"/>
      <c r="AX67" s="115"/>
      <c r="AY67" s="115"/>
      <c r="AZ67" s="115"/>
      <c r="BA67" s="115"/>
      <c r="BB67" s="115"/>
      <c r="BD67" s="113" t="s">
        <v>252</v>
      </c>
      <c r="BE67" s="113"/>
      <c r="BF67" s="113"/>
      <c r="BG67" s="113"/>
      <c r="BI67" s="115" t="s">
        <v>253</v>
      </c>
      <c r="BJ67" s="115"/>
      <c r="BK67" s="115"/>
      <c r="BL67" s="115"/>
    </row>
    <row r="68" spans="41:64" ht="6" customHeight="1">
      <c r="AO68" s="115"/>
      <c r="AP68" s="115"/>
      <c r="AQ68" s="115"/>
      <c r="AR68" s="115"/>
      <c r="AU68" s="115"/>
      <c r="AV68" s="115"/>
      <c r="AW68" s="115"/>
      <c r="AX68" s="115"/>
      <c r="AY68" s="115"/>
      <c r="AZ68" s="115"/>
      <c r="BA68" s="115"/>
      <c r="BB68" s="115"/>
      <c r="BI68" s="115"/>
      <c r="BJ68" s="115"/>
      <c r="BK68" s="115"/>
      <c r="BL68" s="115"/>
    </row>
    <row r="69" spans="47:64" ht="9" customHeight="1">
      <c r="AU69" s="115"/>
      <c r="AV69" s="115"/>
      <c r="AW69" s="115"/>
      <c r="AX69" s="115"/>
      <c r="AY69" s="115"/>
      <c r="AZ69" s="115"/>
      <c r="BA69" s="115"/>
      <c r="BB69" s="115"/>
      <c r="BI69" s="115"/>
      <c r="BJ69" s="115"/>
      <c r="BK69" s="115"/>
      <c r="BL69" s="115"/>
    </row>
    <row r="70" spans="47:64" ht="9" customHeight="1">
      <c r="AU70" s="115"/>
      <c r="AV70" s="115"/>
      <c r="AW70" s="115"/>
      <c r="AX70" s="115"/>
      <c r="AY70" s="115"/>
      <c r="AZ70" s="115"/>
      <c r="BA70" s="115"/>
      <c r="BB70" s="115"/>
      <c r="BI70" s="115"/>
      <c r="BJ70" s="115"/>
      <c r="BK70" s="115"/>
      <c r="BL70" s="115"/>
    </row>
    <row r="71" spans="47:64" ht="9" customHeight="1">
      <c r="AU71" s="115"/>
      <c r="AV71" s="115"/>
      <c r="AW71" s="115"/>
      <c r="AX71" s="115"/>
      <c r="AY71" s="115"/>
      <c r="AZ71" s="115"/>
      <c r="BA71" s="115"/>
      <c r="BB71" s="115"/>
      <c r="BI71" s="115"/>
      <c r="BJ71" s="115"/>
      <c r="BK71" s="115"/>
      <c r="BL71" s="115"/>
    </row>
    <row r="72" spans="61:64" ht="9" customHeight="1">
      <c r="BI72" s="115"/>
      <c r="BJ72" s="115"/>
      <c r="BK72" s="115"/>
      <c r="BL72" s="115"/>
    </row>
    <row r="73" spans="61:64" ht="9" customHeight="1">
      <c r="BI73" s="115"/>
      <c r="BJ73" s="115"/>
      <c r="BK73" s="115"/>
      <c r="BL73" s="115"/>
    </row>
    <row r="74" spans="61:64" ht="9" customHeight="1">
      <c r="BI74" s="115"/>
      <c r="BJ74" s="115"/>
      <c r="BK74" s="115"/>
      <c r="BL74" s="115"/>
    </row>
    <row r="75" spans="61:64" ht="9" customHeight="1">
      <c r="BI75" s="115"/>
      <c r="BJ75" s="115"/>
      <c r="BK75" s="115"/>
      <c r="BL75" s="115"/>
    </row>
    <row r="76" spans="61:64" ht="9" customHeight="1">
      <c r="BI76" s="115"/>
      <c r="BJ76" s="115"/>
      <c r="BK76" s="115"/>
      <c r="BL76" s="115"/>
    </row>
    <row r="77" spans="61:64" ht="9" customHeight="1">
      <c r="BI77" s="115"/>
      <c r="BJ77" s="115"/>
      <c r="BK77" s="115"/>
      <c r="BL77" s="115"/>
    </row>
    <row r="78" spans="61:64" ht="9" customHeight="1">
      <c r="BI78" s="115"/>
      <c r="BJ78" s="115"/>
      <c r="BK78" s="115"/>
      <c r="BL78" s="115"/>
    </row>
    <row r="79" spans="61:64" ht="9" customHeight="1">
      <c r="BI79" s="115"/>
      <c r="BJ79" s="115"/>
      <c r="BK79" s="115"/>
      <c r="BL79" s="115"/>
    </row>
    <row r="80" spans="2:64" ht="15">
      <c r="B80" s="112">
        <v>7</v>
      </c>
      <c r="C80" s="112"/>
      <c r="D80" s="112"/>
      <c r="E80" s="112"/>
      <c r="F80" s="112"/>
      <c r="H80" s="113" t="s">
        <v>10</v>
      </c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W80" s="68">
        <v>8863</v>
      </c>
      <c r="AA80" s="114">
        <v>2000</v>
      </c>
      <c r="AB80" s="114"/>
      <c r="AC80" s="114"/>
      <c r="AE80" s="114">
        <v>2000</v>
      </c>
      <c r="AF80" s="114"/>
      <c r="AH80" s="114">
        <v>1983</v>
      </c>
      <c r="AI80" s="114"/>
      <c r="AJ80" s="114"/>
      <c r="AK80" s="114"/>
      <c r="AL80" s="114"/>
      <c r="AO80" s="115" t="s">
        <v>37</v>
      </c>
      <c r="AP80" s="115"/>
      <c r="AQ80" s="115"/>
      <c r="AR80" s="115"/>
      <c r="AU80" s="115" t="s">
        <v>2</v>
      </c>
      <c r="AV80" s="115"/>
      <c r="AW80" s="115"/>
      <c r="AX80" s="115"/>
      <c r="AY80" s="115"/>
      <c r="AZ80" s="115"/>
      <c r="BA80" s="115"/>
      <c r="BB80" s="115"/>
      <c r="BD80" s="113" t="s">
        <v>38</v>
      </c>
      <c r="BE80" s="113"/>
      <c r="BF80" s="113"/>
      <c r="BG80" s="113"/>
      <c r="BI80" s="115" t="s">
        <v>11</v>
      </c>
      <c r="BJ80" s="115"/>
      <c r="BK80" s="115"/>
      <c r="BL80" s="115"/>
    </row>
    <row r="81" spans="41:64" ht="6" customHeight="1">
      <c r="AO81" s="115"/>
      <c r="AP81" s="115"/>
      <c r="AQ81" s="115"/>
      <c r="AR81" s="115"/>
      <c r="AU81" s="115"/>
      <c r="AV81" s="115"/>
      <c r="AW81" s="115"/>
      <c r="AX81" s="115"/>
      <c r="AY81" s="115"/>
      <c r="AZ81" s="115"/>
      <c r="BA81" s="115"/>
      <c r="BB81" s="115"/>
      <c r="BI81" s="115"/>
      <c r="BJ81" s="115"/>
      <c r="BK81" s="115"/>
      <c r="BL81" s="115"/>
    </row>
    <row r="82" spans="47:64" ht="9" customHeight="1">
      <c r="AU82" s="115"/>
      <c r="AV82" s="115"/>
      <c r="AW82" s="115"/>
      <c r="AX82" s="115"/>
      <c r="AY82" s="115"/>
      <c r="AZ82" s="115"/>
      <c r="BA82" s="115"/>
      <c r="BB82" s="115"/>
      <c r="BI82" s="115"/>
      <c r="BJ82" s="115"/>
      <c r="BK82" s="115"/>
      <c r="BL82" s="115"/>
    </row>
    <row r="83" spans="47:64" ht="9" customHeight="1">
      <c r="AU83" s="115"/>
      <c r="AV83" s="115"/>
      <c r="AW83" s="115"/>
      <c r="AX83" s="115"/>
      <c r="AY83" s="115"/>
      <c r="AZ83" s="115"/>
      <c r="BA83" s="115"/>
      <c r="BB83" s="115"/>
      <c r="BI83" s="115"/>
      <c r="BJ83" s="115"/>
      <c r="BK83" s="115"/>
      <c r="BL83" s="115"/>
    </row>
    <row r="84" spans="47:64" ht="9" customHeight="1">
      <c r="AU84" s="115"/>
      <c r="AV84" s="115"/>
      <c r="AW84" s="115"/>
      <c r="AX84" s="115"/>
      <c r="AY84" s="115"/>
      <c r="AZ84" s="115"/>
      <c r="BA84" s="115"/>
      <c r="BB84" s="115"/>
      <c r="BI84" s="115"/>
      <c r="BJ84" s="115"/>
      <c r="BK84" s="115"/>
      <c r="BL84" s="115"/>
    </row>
    <row r="85" spans="61:64" ht="9" customHeight="1">
      <c r="BI85" s="115"/>
      <c r="BJ85" s="115"/>
      <c r="BK85" s="115"/>
      <c r="BL85" s="115"/>
    </row>
    <row r="86" spans="61:64" ht="9" customHeight="1">
      <c r="BI86" s="115"/>
      <c r="BJ86" s="115"/>
      <c r="BK86" s="115"/>
      <c r="BL86" s="115"/>
    </row>
    <row r="87" spans="61:64" ht="9" customHeight="1">
      <c r="BI87" s="115"/>
      <c r="BJ87" s="115"/>
      <c r="BK87" s="115"/>
      <c r="BL87" s="115"/>
    </row>
    <row r="88" spans="61:64" ht="9" customHeight="1">
      <c r="BI88" s="115"/>
      <c r="BJ88" s="115"/>
      <c r="BK88" s="115"/>
      <c r="BL88" s="115"/>
    </row>
    <row r="89" spans="61:64" ht="9" customHeight="1">
      <c r="BI89" s="115"/>
      <c r="BJ89" s="115"/>
      <c r="BK89" s="115"/>
      <c r="BL89" s="115"/>
    </row>
    <row r="90" spans="2:64" ht="15">
      <c r="B90" s="112">
        <v>8</v>
      </c>
      <c r="C90" s="112"/>
      <c r="D90" s="112"/>
      <c r="E90" s="112"/>
      <c r="F90" s="112"/>
      <c r="H90" s="113" t="s">
        <v>255</v>
      </c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W90" s="68">
        <v>8852</v>
      </c>
      <c r="AA90" s="114">
        <v>10000</v>
      </c>
      <c r="AB90" s="114"/>
      <c r="AC90" s="114"/>
      <c r="AE90" s="114">
        <v>10000</v>
      </c>
      <c r="AF90" s="114"/>
      <c r="AH90" s="116">
        <v>1575</v>
      </c>
      <c r="AI90" s="116"/>
      <c r="AJ90" s="116"/>
      <c r="AK90" s="116"/>
      <c r="AL90" s="116"/>
      <c r="AO90" s="115" t="s">
        <v>37</v>
      </c>
      <c r="AP90" s="115"/>
      <c r="AQ90" s="115"/>
      <c r="AR90" s="115"/>
      <c r="AU90" s="115" t="s">
        <v>40</v>
      </c>
      <c r="AV90" s="115"/>
      <c r="AW90" s="115"/>
      <c r="AX90" s="115"/>
      <c r="AY90" s="115"/>
      <c r="AZ90" s="115"/>
      <c r="BA90" s="115"/>
      <c r="BB90" s="115"/>
      <c r="BD90" s="113" t="s">
        <v>252</v>
      </c>
      <c r="BE90" s="113"/>
      <c r="BF90" s="113"/>
      <c r="BG90" s="113"/>
      <c r="BI90" s="115" t="s">
        <v>256</v>
      </c>
      <c r="BJ90" s="115"/>
      <c r="BK90" s="115"/>
      <c r="BL90" s="115"/>
    </row>
    <row r="91" spans="41:64" ht="6" customHeight="1">
      <c r="AO91" s="115"/>
      <c r="AP91" s="115"/>
      <c r="AQ91" s="115"/>
      <c r="AR91" s="115"/>
      <c r="AU91" s="115"/>
      <c r="AV91" s="115"/>
      <c r="AW91" s="115"/>
      <c r="AX91" s="115"/>
      <c r="AY91" s="115"/>
      <c r="AZ91" s="115"/>
      <c r="BA91" s="115"/>
      <c r="BB91" s="115"/>
      <c r="BI91" s="115"/>
      <c r="BJ91" s="115"/>
      <c r="BK91" s="115"/>
      <c r="BL91" s="115"/>
    </row>
    <row r="92" spans="47:64" ht="9" customHeight="1">
      <c r="AU92" s="115"/>
      <c r="AV92" s="115"/>
      <c r="AW92" s="115"/>
      <c r="AX92" s="115"/>
      <c r="AY92" s="115"/>
      <c r="AZ92" s="115"/>
      <c r="BA92" s="115"/>
      <c r="BB92" s="115"/>
      <c r="BI92" s="115"/>
      <c r="BJ92" s="115"/>
      <c r="BK92" s="115"/>
      <c r="BL92" s="115"/>
    </row>
    <row r="93" spans="47:64" ht="9" customHeight="1">
      <c r="AU93" s="115"/>
      <c r="AV93" s="115"/>
      <c r="AW93" s="115"/>
      <c r="AX93" s="115"/>
      <c r="AY93" s="115"/>
      <c r="AZ93" s="115"/>
      <c r="BA93" s="115"/>
      <c r="BB93" s="115"/>
      <c r="BI93" s="115"/>
      <c r="BJ93" s="115"/>
      <c r="BK93" s="115"/>
      <c r="BL93" s="115"/>
    </row>
    <row r="94" spans="47:64" ht="9" customHeight="1">
      <c r="AU94" s="115"/>
      <c r="AV94" s="115"/>
      <c r="AW94" s="115"/>
      <c r="AX94" s="115"/>
      <c r="AY94" s="115"/>
      <c r="AZ94" s="115"/>
      <c r="BA94" s="115"/>
      <c r="BB94" s="115"/>
      <c r="BI94" s="115"/>
      <c r="BJ94" s="115"/>
      <c r="BK94" s="115"/>
      <c r="BL94" s="115"/>
    </row>
    <row r="95" spans="61:64" ht="9" customHeight="1">
      <c r="BI95" s="115"/>
      <c r="BJ95" s="115"/>
      <c r="BK95" s="115"/>
      <c r="BL95" s="115"/>
    </row>
    <row r="96" spans="61:64" ht="9" customHeight="1">
      <c r="BI96" s="115"/>
      <c r="BJ96" s="115"/>
      <c r="BK96" s="115"/>
      <c r="BL96" s="115"/>
    </row>
    <row r="97" spans="61:64" ht="9" customHeight="1">
      <c r="BI97" s="115"/>
      <c r="BJ97" s="115"/>
      <c r="BK97" s="115"/>
      <c r="BL97" s="115"/>
    </row>
    <row r="98" spans="61:64" ht="9" customHeight="1">
      <c r="BI98" s="115"/>
      <c r="BJ98" s="115"/>
      <c r="BK98" s="115"/>
      <c r="BL98" s="115"/>
    </row>
    <row r="99" spans="61:64" ht="9" customHeight="1">
      <c r="BI99" s="115"/>
      <c r="BJ99" s="115"/>
      <c r="BK99" s="115"/>
      <c r="BL99" s="115"/>
    </row>
    <row r="100" spans="61:64" ht="9" customHeight="1">
      <c r="BI100" s="115"/>
      <c r="BJ100" s="115"/>
      <c r="BK100" s="115"/>
      <c r="BL100" s="115"/>
    </row>
    <row r="101" spans="61:64" ht="9" customHeight="1">
      <c r="BI101" s="115"/>
      <c r="BJ101" s="115"/>
      <c r="BK101" s="115"/>
      <c r="BL101" s="115"/>
    </row>
    <row r="102" spans="61:64" ht="9" customHeight="1">
      <c r="BI102" s="115"/>
      <c r="BJ102" s="115"/>
      <c r="BK102" s="115"/>
      <c r="BL102" s="115"/>
    </row>
    <row r="103" spans="61:64" ht="9" customHeight="1">
      <c r="BI103" s="115"/>
      <c r="BJ103" s="115"/>
      <c r="BK103" s="115"/>
      <c r="BL103" s="115"/>
    </row>
    <row r="104" spans="61:64" ht="9" customHeight="1">
      <c r="BI104" s="115"/>
      <c r="BJ104" s="115"/>
      <c r="BK104" s="115"/>
      <c r="BL104" s="115"/>
    </row>
    <row r="105" spans="2:64" ht="15">
      <c r="B105" s="112">
        <v>9</v>
      </c>
      <c r="C105" s="112"/>
      <c r="D105" s="112"/>
      <c r="E105" s="112"/>
      <c r="F105" s="112"/>
      <c r="H105" s="113" t="s">
        <v>49</v>
      </c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W105" s="68">
        <v>8853</v>
      </c>
      <c r="AA105" s="114">
        <v>4000</v>
      </c>
      <c r="AB105" s="114"/>
      <c r="AC105" s="114"/>
      <c r="AE105" s="114">
        <v>4000</v>
      </c>
      <c r="AF105" s="114"/>
      <c r="AH105" s="114">
        <v>1890</v>
      </c>
      <c r="AI105" s="114"/>
      <c r="AJ105" s="114"/>
      <c r="AK105" s="114"/>
      <c r="AL105" s="114"/>
      <c r="AO105" s="115" t="s">
        <v>37</v>
      </c>
      <c r="AP105" s="115"/>
      <c r="AQ105" s="115"/>
      <c r="AR105" s="115"/>
      <c r="AU105" s="115" t="s">
        <v>2</v>
      </c>
      <c r="AV105" s="115"/>
      <c r="AW105" s="115"/>
      <c r="AX105" s="115"/>
      <c r="AY105" s="115"/>
      <c r="AZ105" s="115"/>
      <c r="BA105" s="115"/>
      <c r="BB105" s="115"/>
      <c r="BD105" s="113" t="s">
        <v>38</v>
      </c>
      <c r="BE105" s="113"/>
      <c r="BF105" s="113"/>
      <c r="BG105" s="113"/>
      <c r="BI105" s="115" t="s">
        <v>3</v>
      </c>
      <c r="BJ105" s="115"/>
      <c r="BK105" s="115"/>
      <c r="BL105" s="115"/>
    </row>
    <row r="106" spans="41:64" ht="6" customHeight="1">
      <c r="AO106" s="115"/>
      <c r="AP106" s="115"/>
      <c r="AQ106" s="115"/>
      <c r="AR106" s="115"/>
      <c r="AU106" s="115"/>
      <c r="AV106" s="115"/>
      <c r="AW106" s="115"/>
      <c r="AX106" s="115"/>
      <c r="AY106" s="115"/>
      <c r="AZ106" s="115"/>
      <c r="BA106" s="115"/>
      <c r="BB106" s="115"/>
      <c r="BI106" s="115"/>
      <c r="BJ106" s="115"/>
      <c r="BK106" s="115"/>
      <c r="BL106" s="115"/>
    </row>
    <row r="107" spans="47:64" ht="9" customHeight="1">
      <c r="AU107" s="115"/>
      <c r="AV107" s="115"/>
      <c r="AW107" s="115"/>
      <c r="AX107" s="115"/>
      <c r="AY107" s="115"/>
      <c r="AZ107" s="115"/>
      <c r="BA107" s="115"/>
      <c r="BB107" s="115"/>
      <c r="BI107" s="115"/>
      <c r="BJ107" s="115"/>
      <c r="BK107" s="115"/>
      <c r="BL107" s="115"/>
    </row>
    <row r="108" spans="47:64" ht="9" customHeight="1">
      <c r="AU108" s="115"/>
      <c r="AV108" s="115"/>
      <c r="AW108" s="115"/>
      <c r="AX108" s="115"/>
      <c r="AY108" s="115"/>
      <c r="AZ108" s="115"/>
      <c r="BA108" s="115"/>
      <c r="BB108" s="115"/>
      <c r="BI108" s="115"/>
      <c r="BJ108" s="115"/>
      <c r="BK108" s="115"/>
      <c r="BL108" s="115"/>
    </row>
    <row r="109" spans="47:64" ht="9" customHeight="1">
      <c r="AU109" s="115"/>
      <c r="AV109" s="115"/>
      <c r="AW109" s="115"/>
      <c r="AX109" s="115"/>
      <c r="AY109" s="115"/>
      <c r="AZ109" s="115"/>
      <c r="BA109" s="115"/>
      <c r="BB109" s="115"/>
      <c r="BI109" s="115"/>
      <c r="BJ109" s="115"/>
      <c r="BK109" s="115"/>
      <c r="BL109" s="115"/>
    </row>
    <row r="110" spans="61:64" ht="9" customHeight="1">
      <c r="BI110" s="115"/>
      <c r="BJ110" s="115"/>
      <c r="BK110" s="115"/>
      <c r="BL110" s="115"/>
    </row>
    <row r="111" spans="61:64" ht="9" customHeight="1">
      <c r="BI111" s="115"/>
      <c r="BJ111" s="115"/>
      <c r="BK111" s="115"/>
      <c r="BL111" s="115"/>
    </row>
    <row r="112" spans="61:64" ht="9" customHeight="1">
      <c r="BI112" s="115"/>
      <c r="BJ112" s="115"/>
      <c r="BK112" s="115"/>
      <c r="BL112" s="115"/>
    </row>
    <row r="113" spans="2:64" ht="15">
      <c r="B113" s="112">
        <v>10</v>
      </c>
      <c r="C113" s="112"/>
      <c r="D113" s="112"/>
      <c r="E113" s="112"/>
      <c r="F113" s="112"/>
      <c r="H113" s="113" t="s">
        <v>257</v>
      </c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W113" s="68">
        <v>8853</v>
      </c>
      <c r="AA113" s="114">
        <v>3600</v>
      </c>
      <c r="AB113" s="114"/>
      <c r="AC113" s="114"/>
      <c r="AE113" s="114">
        <v>3600</v>
      </c>
      <c r="AF113" s="114"/>
      <c r="AH113" s="114">
        <v>0</v>
      </c>
      <c r="AI113" s="114"/>
      <c r="AJ113" s="114"/>
      <c r="AK113" s="114"/>
      <c r="AL113" s="114"/>
      <c r="AO113" s="115" t="s">
        <v>37</v>
      </c>
      <c r="AP113" s="115"/>
      <c r="AQ113" s="115"/>
      <c r="AR113" s="115"/>
      <c r="AU113" s="115" t="s">
        <v>258</v>
      </c>
      <c r="AV113" s="115"/>
      <c r="AW113" s="115"/>
      <c r="AX113" s="115"/>
      <c r="AY113" s="115"/>
      <c r="AZ113" s="115"/>
      <c r="BA113" s="115"/>
      <c r="BB113" s="115"/>
      <c r="BD113" s="113" t="s">
        <v>259</v>
      </c>
      <c r="BE113" s="113"/>
      <c r="BF113" s="113"/>
      <c r="BG113" s="113"/>
      <c r="BI113" s="115" t="s">
        <v>260</v>
      </c>
      <c r="BJ113" s="115"/>
      <c r="BK113" s="115"/>
      <c r="BL113" s="115"/>
    </row>
    <row r="114" spans="41:64" ht="6" customHeight="1">
      <c r="AO114" s="115"/>
      <c r="AP114" s="115"/>
      <c r="AQ114" s="115"/>
      <c r="AR114" s="115"/>
      <c r="AU114" s="115"/>
      <c r="AV114" s="115"/>
      <c r="AW114" s="115"/>
      <c r="AX114" s="115"/>
      <c r="AY114" s="115"/>
      <c r="AZ114" s="115"/>
      <c r="BA114" s="115"/>
      <c r="BB114" s="115"/>
      <c r="BI114" s="115"/>
      <c r="BJ114" s="115"/>
      <c r="BK114" s="115"/>
      <c r="BL114" s="115"/>
    </row>
    <row r="115" spans="47:64" ht="9" customHeight="1">
      <c r="AU115" s="115"/>
      <c r="AV115" s="115"/>
      <c r="AW115" s="115"/>
      <c r="AX115" s="115"/>
      <c r="AY115" s="115"/>
      <c r="AZ115" s="115"/>
      <c r="BA115" s="115"/>
      <c r="BB115" s="115"/>
      <c r="BI115" s="115"/>
      <c r="BJ115" s="115"/>
      <c r="BK115" s="115"/>
      <c r="BL115" s="115"/>
    </row>
    <row r="116" spans="47:64" ht="9" customHeight="1">
      <c r="AU116" s="115"/>
      <c r="AV116" s="115"/>
      <c r="AW116" s="115"/>
      <c r="AX116" s="115"/>
      <c r="AY116" s="115"/>
      <c r="AZ116" s="115"/>
      <c r="BA116" s="115"/>
      <c r="BB116" s="115"/>
      <c r="BI116" s="115"/>
      <c r="BJ116" s="115"/>
      <c r="BK116" s="115"/>
      <c r="BL116" s="115"/>
    </row>
    <row r="117" spans="47:64" ht="9" customHeight="1">
      <c r="AU117" s="115"/>
      <c r="AV117" s="115"/>
      <c r="AW117" s="115"/>
      <c r="AX117" s="115"/>
      <c r="AY117" s="115"/>
      <c r="AZ117" s="115"/>
      <c r="BA117" s="115"/>
      <c r="BB117" s="115"/>
      <c r="BI117" s="115"/>
      <c r="BJ117" s="115"/>
      <c r="BK117" s="115"/>
      <c r="BL117" s="115"/>
    </row>
    <row r="118" spans="61:64" ht="9" customHeight="1">
      <c r="BI118" s="115"/>
      <c r="BJ118" s="115"/>
      <c r="BK118" s="115"/>
      <c r="BL118" s="115"/>
    </row>
    <row r="119" spans="61:64" ht="9" customHeight="1">
      <c r="BI119" s="115"/>
      <c r="BJ119" s="115"/>
      <c r="BK119" s="115"/>
      <c r="BL119" s="115"/>
    </row>
    <row r="120" spans="61:64" ht="9" customHeight="1">
      <c r="BI120" s="115"/>
      <c r="BJ120" s="115"/>
      <c r="BK120" s="115"/>
      <c r="BL120" s="115"/>
    </row>
    <row r="121" spans="61:64" ht="9" customHeight="1">
      <c r="BI121" s="115"/>
      <c r="BJ121" s="115"/>
      <c r="BK121" s="115"/>
      <c r="BL121" s="115"/>
    </row>
    <row r="122" spans="61:64" ht="9" customHeight="1">
      <c r="BI122" s="115"/>
      <c r="BJ122" s="115"/>
      <c r="BK122" s="115"/>
      <c r="BL122" s="115"/>
    </row>
    <row r="123" spans="2:64" ht="15">
      <c r="B123" s="112">
        <v>11</v>
      </c>
      <c r="C123" s="112"/>
      <c r="D123" s="112"/>
      <c r="E123" s="112"/>
      <c r="F123" s="112"/>
      <c r="H123" s="113" t="s">
        <v>261</v>
      </c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W123" s="68">
        <v>8853</v>
      </c>
      <c r="AA123" s="114">
        <v>9500</v>
      </c>
      <c r="AB123" s="114"/>
      <c r="AC123" s="114"/>
      <c r="AE123" s="114">
        <v>7987</v>
      </c>
      <c r="AF123" s="114"/>
      <c r="AH123" s="114">
        <v>7576.09</v>
      </c>
      <c r="AI123" s="114"/>
      <c r="AJ123" s="114"/>
      <c r="AK123" s="114"/>
      <c r="AL123" s="114"/>
      <c r="AO123" s="115" t="s">
        <v>37</v>
      </c>
      <c r="AP123" s="115"/>
      <c r="AQ123" s="115"/>
      <c r="AR123" s="115"/>
      <c r="AU123" s="115" t="s">
        <v>258</v>
      </c>
      <c r="AV123" s="115"/>
      <c r="AW123" s="115"/>
      <c r="AX123" s="115"/>
      <c r="AY123" s="115"/>
      <c r="AZ123" s="115"/>
      <c r="BA123" s="115"/>
      <c r="BB123" s="115"/>
      <c r="BD123" s="113" t="s">
        <v>259</v>
      </c>
      <c r="BE123" s="113"/>
      <c r="BF123" s="113"/>
      <c r="BG123" s="113"/>
      <c r="BI123" s="115" t="s">
        <v>260</v>
      </c>
      <c r="BJ123" s="115"/>
      <c r="BK123" s="115"/>
      <c r="BL123" s="115"/>
    </row>
    <row r="124" spans="41:64" ht="6" customHeight="1">
      <c r="AO124" s="115"/>
      <c r="AP124" s="115"/>
      <c r="AQ124" s="115"/>
      <c r="AR124" s="115"/>
      <c r="AU124" s="115"/>
      <c r="AV124" s="115"/>
      <c r="AW124" s="115"/>
      <c r="AX124" s="115"/>
      <c r="AY124" s="115"/>
      <c r="AZ124" s="115"/>
      <c r="BA124" s="115"/>
      <c r="BB124" s="115"/>
      <c r="BI124" s="115"/>
      <c r="BJ124" s="115"/>
      <c r="BK124" s="115"/>
      <c r="BL124" s="115"/>
    </row>
    <row r="125" spans="47:64" ht="9" customHeight="1">
      <c r="AU125" s="115"/>
      <c r="AV125" s="115"/>
      <c r="AW125" s="115"/>
      <c r="AX125" s="115"/>
      <c r="AY125" s="115"/>
      <c r="AZ125" s="115"/>
      <c r="BA125" s="115"/>
      <c r="BB125" s="115"/>
      <c r="BI125" s="115"/>
      <c r="BJ125" s="115"/>
      <c r="BK125" s="115"/>
      <c r="BL125" s="115"/>
    </row>
    <row r="126" spans="47:64" ht="9" customHeight="1">
      <c r="AU126" s="115"/>
      <c r="AV126" s="115"/>
      <c r="AW126" s="115"/>
      <c r="AX126" s="115"/>
      <c r="AY126" s="115"/>
      <c r="AZ126" s="115"/>
      <c r="BA126" s="115"/>
      <c r="BB126" s="115"/>
      <c r="BI126" s="115"/>
      <c r="BJ126" s="115"/>
      <c r="BK126" s="115"/>
      <c r="BL126" s="115"/>
    </row>
    <row r="127" spans="47:64" ht="9" customHeight="1">
      <c r="AU127" s="115"/>
      <c r="AV127" s="115"/>
      <c r="AW127" s="115"/>
      <c r="AX127" s="115"/>
      <c r="AY127" s="115"/>
      <c r="AZ127" s="115"/>
      <c r="BA127" s="115"/>
      <c r="BB127" s="115"/>
      <c r="BI127" s="115"/>
      <c r="BJ127" s="115"/>
      <c r="BK127" s="115"/>
      <c r="BL127" s="115"/>
    </row>
    <row r="128" spans="61:64" ht="9" customHeight="1">
      <c r="BI128" s="115"/>
      <c r="BJ128" s="115"/>
      <c r="BK128" s="115"/>
      <c r="BL128" s="115"/>
    </row>
    <row r="129" spans="61:64" ht="9" customHeight="1">
      <c r="BI129" s="115"/>
      <c r="BJ129" s="115"/>
      <c r="BK129" s="115"/>
      <c r="BL129" s="115"/>
    </row>
    <row r="130" spans="61:64" ht="9" customHeight="1">
      <c r="BI130" s="115"/>
      <c r="BJ130" s="115"/>
      <c r="BK130" s="115"/>
      <c r="BL130" s="115"/>
    </row>
    <row r="131" spans="61:64" ht="9" customHeight="1">
      <c r="BI131" s="115"/>
      <c r="BJ131" s="115"/>
      <c r="BK131" s="115"/>
      <c r="BL131" s="115"/>
    </row>
    <row r="132" spans="61:64" ht="9" customHeight="1">
      <c r="BI132" s="115"/>
      <c r="BJ132" s="115"/>
      <c r="BK132" s="115"/>
      <c r="BL132" s="115"/>
    </row>
    <row r="133" spans="2:64" ht="15">
      <c r="B133" s="112">
        <v>12</v>
      </c>
      <c r="C133" s="112"/>
      <c r="D133" s="112"/>
      <c r="E133" s="112"/>
      <c r="F133" s="112"/>
      <c r="H133" s="113" t="s">
        <v>262</v>
      </c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W133" s="68">
        <v>8852</v>
      </c>
      <c r="AA133" s="114">
        <v>10000</v>
      </c>
      <c r="AB133" s="114"/>
      <c r="AC133" s="114"/>
      <c r="AE133" s="114">
        <v>10000</v>
      </c>
      <c r="AF133" s="114"/>
      <c r="AH133" s="116">
        <v>8397.29</v>
      </c>
      <c r="AI133" s="116"/>
      <c r="AJ133" s="116"/>
      <c r="AK133" s="116"/>
      <c r="AL133" s="116"/>
      <c r="AO133" s="115" t="s">
        <v>37</v>
      </c>
      <c r="AP133" s="115"/>
      <c r="AQ133" s="115"/>
      <c r="AR133" s="115"/>
      <c r="AU133" s="115" t="s">
        <v>40</v>
      </c>
      <c r="AV133" s="115"/>
      <c r="AW133" s="115"/>
      <c r="AX133" s="115"/>
      <c r="AY133" s="115"/>
      <c r="AZ133" s="115"/>
      <c r="BA133" s="115"/>
      <c r="BB133" s="115"/>
      <c r="BD133" s="113" t="s">
        <v>252</v>
      </c>
      <c r="BE133" s="113"/>
      <c r="BF133" s="113"/>
      <c r="BG133" s="113"/>
      <c r="BI133" s="115" t="s">
        <v>256</v>
      </c>
      <c r="BJ133" s="115"/>
      <c r="BK133" s="115"/>
      <c r="BL133" s="115"/>
    </row>
    <row r="134" spans="41:64" ht="6" customHeight="1">
      <c r="AO134" s="115"/>
      <c r="AP134" s="115"/>
      <c r="AQ134" s="115"/>
      <c r="AR134" s="115"/>
      <c r="AU134" s="115"/>
      <c r="AV134" s="115"/>
      <c r="AW134" s="115"/>
      <c r="AX134" s="115"/>
      <c r="AY134" s="115"/>
      <c r="AZ134" s="115"/>
      <c r="BA134" s="115"/>
      <c r="BB134" s="115"/>
      <c r="BI134" s="115"/>
      <c r="BJ134" s="115"/>
      <c r="BK134" s="115"/>
      <c r="BL134" s="115"/>
    </row>
    <row r="135" spans="47:64" ht="9" customHeight="1">
      <c r="AU135" s="115"/>
      <c r="AV135" s="115"/>
      <c r="AW135" s="115"/>
      <c r="AX135" s="115"/>
      <c r="AY135" s="115"/>
      <c r="AZ135" s="115"/>
      <c r="BA135" s="115"/>
      <c r="BB135" s="115"/>
      <c r="BI135" s="115"/>
      <c r="BJ135" s="115"/>
      <c r="BK135" s="115"/>
      <c r="BL135" s="115"/>
    </row>
    <row r="136" spans="47:64" ht="9" customHeight="1">
      <c r="AU136" s="115"/>
      <c r="AV136" s="115"/>
      <c r="AW136" s="115"/>
      <c r="AX136" s="115"/>
      <c r="AY136" s="115"/>
      <c r="AZ136" s="115"/>
      <c r="BA136" s="115"/>
      <c r="BB136" s="115"/>
      <c r="BI136" s="115"/>
      <c r="BJ136" s="115"/>
      <c r="BK136" s="115"/>
      <c r="BL136" s="115"/>
    </row>
    <row r="137" spans="47:64" ht="9" customHeight="1">
      <c r="AU137" s="115"/>
      <c r="AV137" s="115"/>
      <c r="AW137" s="115"/>
      <c r="AX137" s="115"/>
      <c r="AY137" s="115"/>
      <c r="AZ137" s="115"/>
      <c r="BA137" s="115"/>
      <c r="BB137" s="115"/>
      <c r="BI137" s="115"/>
      <c r="BJ137" s="115"/>
      <c r="BK137" s="115"/>
      <c r="BL137" s="115"/>
    </row>
    <row r="138" spans="61:64" ht="9" customHeight="1">
      <c r="BI138" s="115"/>
      <c r="BJ138" s="115"/>
      <c r="BK138" s="115"/>
      <c r="BL138" s="115"/>
    </row>
    <row r="139" spans="61:64" ht="9" customHeight="1">
      <c r="BI139" s="115"/>
      <c r="BJ139" s="115"/>
      <c r="BK139" s="115"/>
      <c r="BL139" s="115"/>
    </row>
    <row r="140" spans="61:64" ht="9" customHeight="1">
      <c r="BI140" s="115"/>
      <c r="BJ140" s="115"/>
      <c r="BK140" s="115"/>
      <c r="BL140" s="115"/>
    </row>
    <row r="141" spans="61:64" ht="9" customHeight="1">
      <c r="BI141" s="115"/>
      <c r="BJ141" s="115"/>
      <c r="BK141" s="115"/>
      <c r="BL141" s="115"/>
    </row>
    <row r="142" spans="61:64" ht="9" customHeight="1">
      <c r="BI142" s="115"/>
      <c r="BJ142" s="115"/>
      <c r="BK142" s="115"/>
      <c r="BL142" s="115"/>
    </row>
    <row r="143" spans="61:64" ht="9" customHeight="1">
      <c r="BI143" s="115"/>
      <c r="BJ143" s="115"/>
      <c r="BK143" s="115"/>
      <c r="BL143" s="115"/>
    </row>
    <row r="144" spans="61:64" ht="9" customHeight="1">
      <c r="BI144" s="115"/>
      <c r="BJ144" s="115"/>
      <c r="BK144" s="115"/>
      <c r="BL144" s="115"/>
    </row>
    <row r="145" spans="61:64" ht="9" customHeight="1">
      <c r="BI145" s="115"/>
      <c r="BJ145" s="115"/>
      <c r="BK145" s="115"/>
      <c r="BL145" s="115"/>
    </row>
    <row r="146" spans="61:64" ht="9" customHeight="1">
      <c r="BI146" s="115"/>
      <c r="BJ146" s="115"/>
      <c r="BK146" s="115"/>
      <c r="BL146" s="115"/>
    </row>
    <row r="147" spans="61:64" ht="9" customHeight="1">
      <c r="BI147" s="115"/>
      <c r="BJ147" s="115"/>
      <c r="BK147" s="115"/>
      <c r="BL147" s="115"/>
    </row>
    <row r="148" spans="2:64" ht="15">
      <c r="B148" s="112">
        <v>13</v>
      </c>
      <c r="C148" s="112"/>
      <c r="D148" s="112"/>
      <c r="E148" s="112"/>
      <c r="F148" s="112"/>
      <c r="H148" s="113" t="s">
        <v>263</v>
      </c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W148" s="68">
        <v>8852</v>
      </c>
      <c r="AA148" s="114">
        <v>10000</v>
      </c>
      <c r="AB148" s="114"/>
      <c r="AC148" s="114"/>
      <c r="AE148" s="114">
        <v>10000</v>
      </c>
      <c r="AF148" s="114"/>
      <c r="AH148" s="116">
        <v>9700.24</v>
      </c>
      <c r="AI148" s="116"/>
      <c r="AJ148" s="116"/>
      <c r="AK148" s="116"/>
      <c r="AL148" s="116"/>
      <c r="AO148" s="115" t="s">
        <v>37</v>
      </c>
      <c r="AP148" s="115"/>
      <c r="AQ148" s="115"/>
      <c r="AR148" s="115"/>
      <c r="AU148" s="115" t="s">
        <v>40</v>
      </c>
      <c r="AV148" s="115"/>
      <c r="AW148" s="115"/>
      <c r="AX148" s="115"/>
      <c r="AY148" s="115"/>
      <c r="AZ148" s="115"/>
      <c r="BA148" s="115"/>
      <c r="BB148" s="115"/>
      <c r="BD148" s="113" t="s">
        <v>252</v>
      </c>
      <c r="BE148" s="113"/>
      <c r="BF148" s="113"/>
      <c r="BG148" s="113"/>
      <c r="BI148" s="115" t="s">
        <v>256</v>
      </c>
      <c r="BJ148" s="115"/>
      <c r="BK148" s="115"/>
      <c r="BL148" s="115"/>
    </row>
    <row r="149" spans="41:64" ht="6" customHeight="1">
      <c r="AO149" s="115"/>
      <c r="AP149" s="115"/>
      <c r="AQ149" s="115"/>
      <c r="AR149" s="115"/>
      <c r="AU149" s="115"/>
      <c r="AV149" s="115"/>
      <c r="AW149" s="115"/>
      <c r="AX149" s="115"/>
      <c r="AY149" s="115"/>
      <c r="AZ149" s="115"/>
      <c r="BA149" s="115"/>
      <c r="BB149" s="115"/>
      <c r="BI149" s="115"/>
      <c r="BJ149" s="115"/>
      <c r="BK149" s="115"/>
      <c r="BL149" s="115"/>
    </row>
    <row r="150" spans="47:64" ht="9" customHeight="1">
      <c r="AU150" s="115"/>
      <c r="AV150" s="115"/>
      <c r="AW150" s="115"/>
      <c r="AX150" s="115"/>
      <c r="AY150" s="115"/>
      <c r="AZ150" s="115"/>
      <c r="BA150" s="115"/>
      <c r="BB150" s="115"/>
      <c r="BI150" s="115"/>
      <c r="BJ150" s="115"/>
      <c r="BK150" s="115"/>
      <c r="BL150" s="115"/>
    </row>
    <row r="151" spans="47:64" ht="9" customHeight="1">
      <c r="AU151" s="115"/>
      <c r="AV151" s="115"/>
      <c r="AW151" s="115"/>
      <c r="AX151" s="115"/>
      <c r="AY151" s="115"/>
      <c r="AZ151" s="115"/>
      <c r="BA151" s="115"/>
      <c r="BB151" s="115"/>
      <c r="BI151" s="115"/>
      <c r="BJ151" s="115"/>
      <c r="BK151" s="115"/>
      <c r="BL151" s="115"/>
    </row>
    <row r="152" spans="47:64" ht="9" customHeight="1">
      <c r="AU152" s="115"/>
      <c r="AV152" s="115"/>
      <c r="AW152" s="115"/>
      <c r="AX152" s="115"/>
      <c r="AY152" s="115"/>
      <c r="AZ152" s="115"/>
      <c r="BA152" s="115"/>
      <c r="BB152" s="115"/>
      <c r="BI152" s="115"/>
      <c r="BJ152" s="115"/>
      <c r="BK152" s="115"/>
      <c r="BL152" s="115"/>
    </row>
    <row r="153" spans="61:64" ht="9" customHeight="1">
      <c r="BI153" s="115"/>
      <c r="BJ153" s="115"/>
      <c r="BK153" s="115"/>
      <c r="BL153" s="115"/>
    </row>
    <row r="154" spans="61:64" ht="9" customHeight="1">
      <c r="BI154" s="115"/>
      <c r="BJ154" s="115"/>
      <c r="BK154" s="115"/>
      <c r="BL154" s="115"/>
    </row>
    <row r="155" spans="61:64" ht="9" customHeight="1">
      <c r="BI155" s="115"/>
      <c r="BJ155" s="115"/>
      <c r="BK155" s="115"/>
      <c r="BL155" s="115"/>
    </row>
    <row r="156" spans="61:64" ht="9" customHeight="1">
      <c r="BI156" s="115"/>
      <c r="BJ156" s="115"/>
      <c r="BK156" s="115"/>
      <c r="BL156" s="115"/>
    </row>
    <row r="157" spans="61:64" ht="9" customHeight="1">
      <c r="BI157" s="115"/>
      <c r="BJ157" s="115"/>
      <c r="BK157" s="115"/>
      <c r="BL157" s="115"/>
    </row>
    <row r="158" spans="61:64" ht="9" customHeight="1">
      <c r="BI158" s="115"/>
      <c r="BJ158" s="115"/>
      <c r="BK158" s="115"/>
      <c r="BL158" s="115"/>
    </row>
    <row r="159" spans="61:64" ht="9" customHeight="1">
      <c r="BI159" s="115"/>
      <c r="BJ159" s="115"/>
      <c r="BK159" s="115"/>
      <c r="BL159" s="115"/>
    </row>
    <row r="160" spans="61:64" ht="9" customHeight="1">
      <c r="BI160" s="115"/>
      <c r="BJ160" s="115"/>
      <c r="BK160" s="115"/>
      <c r="BL160" s="115"/>
    </row>
    <row r="161" spans="61:64" ht="9" customHeight="1">
      <c r="BI161" s="115"/>
      <c r="BJ161" s="115"/>
      <c r="BK161" s="115"/>
      <c r="BL161" s="115"/>
    </row>
    <row r="162" spans="61:64" ht="9" customHeight="1">
      <c r="BI162" s="115"/>
      <c r="BJ162" s="115"/>
      <c r="BK162" s="115"/>
      <c r="BL162" s="115"/>
    </row>
    <row r="163" spans="2:64" ht="15">
      <c r="B163" s="112">
        <v>14</v>
      </c>
      <c r="C163" s="112"/>
      <c r="D163" s="112"/>
      <c r="E163" s="112"/>
      <c r="F163" s="112"/>
      <c r="H163" s="113" t="s">
        <v>264</v>
      </c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W163" s="68">
        <v>8852</v>
      </c>
      <c r="AA163" s="114">
        <v>2500</v>
      </c>
      <c r="AB163" s="114"/>
      <c r="AC163" s="114"/>
      <c r="AE163" s="114">
        <v>2500</v>
      </c>
      <c r="AF163" s="114"/>
      <c r="AH163" s="114">
        <v>2282.69</v>
      </c>
      <c r="AI163" s="114"/>
      <c r="AJ163" s="114"/>
      <c r="AK163" s="114"/>
      <c r="AL163" s="114"/>
      <c r="AO163" s="115" t="s">
        <v>37</v>
      </c>
      <c r="AP163" s="115"/>
      <c r="AQ163" s="115"/>
      <c r="AR163" s="115"/>
      <c r="AU163" s="115" t="s">
        <v>40</v>
      </c>
      <c r="AV163" s="115"/>
      <c r="AW163" s="115"/>
      <c r="AX163" s="115"/>
      <c r="AY163" s="115"/>
      <c r="AZ163" s="115"/>
      <c r="BA163" s="115"/>
      <c r="BB163" s="115"/>
      <c r="BD163" s="113" t="s">
        <v>252</v>
      </c>
      <c r="BE163" s="113"/>
      <c r="BF163" s="113"/>
      <c r="BG163" s="113"/>
      <c r="BI163" s="115" t="s">
        <v>253</v>
      </c>
      <c r="BJ163" s="115"/>
      <c r="BK163" s="115"/>
      <c r="BL163" s="115"/>
    </row>
    <row r="164" spans="41:64" ht="6" customHeight="1">
      <c r="AO164" s="115"/>
      <c r="AP164" s="115"/>
      <c r="AQ164" s="115"/>
      <c r="AR164" s="115"/>
      <c r="AU164" s="115"/>
      <c r="AV164" s="115"/>
      <c r="AW164" s="115"/>
      <c r="AX164" s="115"/>
      <c r="AY164" s="115"/>
      <c r="AZ164" s="115"/>
      <c r="BA164" s="115"/>
      <c r="BB164" s="115"/>
      <c r="BI164" s="115"/>
      <c r="BJ164" s="115"/>
      <c r="BK164" s="115"/>
      <c r="BL164" s="115"/>
    </row>
    <row r="165" spans="47:64" ht="9" customHeight="1">
      <c r="AU165" s="115"/>
      <c r="AV165" s="115"/>
      <c r="AW165" s="115"/>
      <c r="AX165" s="115"/>
      <c r="AY165" s="115"/>
      <c r="AZ165" s="115"/>
      <c r="BA165" s="115"/>
      <c r="BB165" s="115"/>
      <c r="BI165" s="115"/>
      <c r="BJ165" s="115"/>
      <c r="BK165" s="115"/>
      <c r="BL165" s="115"/>
    </row>
    <row r="166" spans="47:64" ht="9" customHeight="1">
      <c r="AU166" s="115"/>
      <c r="AV166" s="115"/>
      <c r="AW166" s="115"/>
      <c r="AX166" s="115"/>
      <c r="AY166" s="115"/>
      <c r="AZ166" s="115"/>
      <c r="BA166" s="115"/>
      <c r="BB166" s="115"/>
      <c r="BI166" s="115"/>
      <c r="BJ166" s="115"/>
      <c r="BK166" s="115"/>
      <c r="BL166" s="115"/>
    </row>
    <row r="167" spans="47:64" ht="9" customHeight="1">
      <c r="AU167" s="115"/>
      <c r="AV167" s="115"/>
      <c r="AW167" s="115"/>
      <c r="AX167" s="115"/>
      <c r="AY167" s="115"/>
      <c r="AZ167" s="115"/>
      <c r="BA167" s="115"/>
      <c r="BB167" s="115"/>
      <c r="BI167" s="115"/>
      <c r="BJ167" s="115"/>
      <c r="BK167" s="115"/>
      <c r="BL167" s="115"/>
    </row>
    <row r="168" spans="61:64" ht="9" customHeight="1">
      <c r="BI168" s="115"/>
      <c r="BJ168" s="115"/>
      <c r="BK168" s="115"/>
      <c r="BL168" s="115"/>
    </row>
    <row r="169" spans="61:64" ht="9" customHeight="1">
      <c r="BI169" s="115"/>
      <c r="BJ169" s="115"/>
      <c r="BK169" s="115"/>
      <c r="BL169" s="115"/>
    </row>
    <row r="170" spans="61:64" ht="9" customHeight="1">
      <c r="BI170" s="115"/>
      <c r="BJ170" s="115"/>
      <c r="BK170" s="115"/>
      <c r="BL170" s="115"/>
    </row>
    <row r="171" spans="61:64" ht="9" customHeight="1">
      <c r="BI171" s="115"/>
      <c r="BJ171" s="115"/>
      <c r="BK171" s="115"/>
      <c r="BL171" s="115"/>
    </row>
    <row r="172" spans="61:64" ht="9" customHeight="1">
      <c r="BI172" s="115"/>
      <c r="BJ172" s="115"/>
      <c r="BK172" s="115"/>
      <c r="BL172" s="115"/>
    </row>
    <row r="173" spans="61:64" ht="9" customHeight="1">
      <c r="BI173" s="115"/>
      <c r="BJ173" s="115"/>
      <c r="BK173" s="115"/>
      <c r="BL173" s="115"/>
    </row>
    <row r="174" spans="61:64" ht="9" customHeight="1">
      <c r="BI174" s="115"/>
      <c r="BJ174" s="115"/>
      <c r="BK174" s="115"/>
      <c r="BL174" s="115"/>
    </row>
    <row r="175" spans="61:64" ht="9" customHeight="1">
      <c r="BI175" s="115"/>
      <c r="BJ175" s="115"/>
      <c r="BK175" s="115"/>
      <c r="BL175" s="115"/>
    </row>
    <row r="176" spans="2:64" ht="15">
      <c r="B176" s="112">
        <v>15</v>
      </c>
      <c r="C176" s="112"/>
      <c r="D176" s="112"/>
      <c r="E176" s="112"/>
      <c r="F176" s="112"/>
      <c r="H176" s="113" t="s">
        <v>265</v>
      </c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W176" s="68">
        <v>8852</v>
      </c>
      <c r="AA176" s="114">
        <v>3650</v>
      </c>
      <c r="AB176" s="114"/>
      <c r="AC176" s="114"/>
      <c r="AE176" s="114">
        <v>3650</v>
      </c>
      <c r="AF176" s="114"/>
      <c r="AH176" s="114">
        <v>3563.32</v>
      </c>
      <c r="AI176" s="114"/>
      <c r="AJ176" s="114"/>
      <c r="AK176" s="114"/>
      <c r="AL176" s="114"/>
      <c r="AO176" s="115" t="s">
        <v>37</v>
      </c>
      <c r="AP176" s="115"/>
      <c r="AQ176" s="115"/>
      <c r="AR176" s="115"/>
      <c r="AU176" s="115" t="s">
        <v>40</v>
      </c>
      <c r="AV176" s="115"/>
      <c r="AW176" s="115"/>
      <c r="AX176" s="115"/>
      <c r="AY176" s="115"/>
      <c r="AZ176" s="115"/>
      <c r="BA176" s="115"/>
      <c r="BB176" s="115"/>
      <c r="BD176" s="113" t="s">
        <v>252</v>
      </c>
      <c r="BE176" s="113"/>
      <c r="BF176" s="113"/>
      <c r="BG176" s="113"/>
      <c r="BI176" s="115" t="s">
        <v>253</v>
      </c>
      <c r="BJ176" s="115"/>
      <c r="BK176" s="115"/>
      <c r="BL176" s="115"/>
    </row>
    <row r="177" spans="41:64" ht="6" customHeight="1">
      <c r="AO177" s="115"/>
      <c r="AP177" s="115"/>
      <c r="AQ177" s="115"/>
      <c r="AR177" s="115"/>
      <c r="AU177" s="115"/>
      <c r="AV177" s="115"/>
      <c r="AW177" s="115"/>
      <c r="AX177" s="115"/>
      <c r="AY177" s="115"/>
      <c r="AZ177" s="115"/>
      <c r="BA177" s="115"/>
      <c r="BB177" s="115"/>
      <c r="BI177" s="115"/>
      <c r="BJ177" s="115"/>
      <c r="BK177" s="115"/>
      <c r="BL177" s="115"/>
    </row>
    <row r="178" spans="47:64" ht="9" customHeight="1">
      <c r="AU178" s="115"/>
      <c r="AV178" s="115"/>
      <c r="AW178" s="115"/>
      <c r="AX178" s="115"/>
      <c r="AY178" s="115"/>
      <c r="AZ178" s="115"/>
      <c r="BA178" s="115"/>
      <c r="BB178" s="115"/>
      <c r="BI178" s="115"/>
      <c r="BJ178" s="115"/>
      <c r="BK178" s="115"/>
      <c r="BL178" s="115"/>
    </row>
    <row r="179" spans="47:64" ht="9" customHeight="1">
      <c r="AU179" s="115"/>
      <c r="AV179" s="115"/>
      <c r="AW179" s="115"/>
      <c r="AX179" s="115"/>
      <c r="AY179" s="115"/>
      <c r="AZ179" s="115"/>
      <c r="BA179" s="115"/>
      <c r="BB179" s="115"/>
      <c r="BI179" s="115"/>
      <c r="BJ179" s="115"/>
      <c r="BK179" s="115"/>
      <c r="BL179" s="115"/>
    </row>
    <row r="180" spans="47:64" ht="9" customHeight="1">
      <c r="AU180" s="115"/>
      <c r="AV180" s="115"/>
      <c r="AW180" s="115"/>
      <c r="AX180" s="115"/>
      <c r="AY180" s="115"/>
      <c r="AZ180" s="115"/>
      <c r="BA180" s="115"/>
      <c r="BB180" s="115"/>
      <c r="BI180" s="115"/>
      <c r="BJ180" s="115"/>
      <c r="BK180" s="115"/>
      <c r="BL180" s="115"/>
    </row>
    <row r="181" spans="61:64" ht="9" customHeight="1">
      <c r="BI181" s="115"/>
      <c r="BJ181" s="115"/>
      <c r="BK181" s="115"/>
      <c r="BL181" s="115"/>
    </row>
    <row r="182" spans="61:64" ht="9" customHeight="1">
      <c r="BI182" s="115"/>
      <c r="BJ182" s="115"/>
      <c r="BK182" s="115"/>
      <c r="BL182" s="115"/>
    </row>
    <row r="183" spans="61:64" ht="9" customHeight="1">
      <c r="BI183" s="115"/>
      <c r="BJ183" s="115"/>
      <c r="BK183" s="115"/>
      <c r="BL183" s="115"/>
    </row>
    <row r="184" spans="61:64" ht="9" customHeight="1">
      <c r="BI184" s="115"/>
      <c r="BJ184" s="115"/>
      <c r="BK184" s="115"/>
      <c r="BL184" s="115"/>
    </row>
    <row r="185" spans="61:64" ht="9" customHeight="1">
      <c r="BI185" s="115"/>
      <c r="BJ185" s="115"/>
      <c r="BK185" s="115"/>
      <c r="BL185" s="115"/>
    </row>
    <row r="186" spans="61:64" ht="9" customHeight="1">
      <c r="BI186" s="115"/>
      <c r="BJ186" s="115"/>
      <c r="BK186" s="115"/>
      <c r="BL186" s="115"/>
    </row>
    <row r="187" spans="61:64" ht="9" customHeight="1">
      <c r="BI187" s="115"/>
      <c r="BJ187" s="115"/>
      <c r="BK187" s="115"/>
      <c r="BL187" s="115"/>
    </row>
    <row r="188" spans="61:64" ht="9" customHeight="1">
      <c r="BI188" s="115"/>
      <c r="BJ188" s="115"/>
      <c r="BK188" s="115"/>
      <c r="BL188" s="115"/>
    </row>
    <row r="189" spans="2:64" ht="15">
      <c r="B189" s="112">
        <v>16</v>
      </c>
      <c r="C189" s="112"/>
      <c r="D189" s="112"/>
      <c r="E189" s="112"/>
      <c r="F189" s="112"/>
      <c r="H189" s="113" t="s">
        <v>48</v>
      </c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W189" s="68">
        <v>8853</v>
      </c>
      <c r="AA189" s="114">
        <v>2500</v>
      </c>
      <c r="AB189" s="114"/>
      <c r="AC189" s="114"/>
      <c r="AE189" s="114">
        <v>2500</v>
      </c>
      <c r="AF189" s="114"/>
      <c r="AH189" s="114">
        <v>1800</v>
      </c>
      <c r="AI189" s="114"/>
      <c r="AJ189" s="114"/>
      <c r="AK189" s="114"/>
      <c r="AL189" s="114"/>
      <c r="AO189" s="115" t="s">
        <v>37</v>
      </c>
      <c r="AP189" s="115"/>
      <c r="AQ189" s="115"/>
      <c r="AR189" s="115"/>
      <c r="AU189" s="115" t="s">
        <v>2</v>
      </c>
      <c r="AV189" s="115"/>
      <c r="AW189" s="115"/>
      <c r="AX189" s="115"/>
      <c r="AY189" s="115"/>
      <c r="AZ189" s="115"/>
      <c r="BA189" s="115"/>
      <c r="BB189" s="115"/>
      <c r="BD189" s="113" t="s">
        <v>38</v>
      </c>
      <c r="BE189" s="113"/>
      <c r="BF189" s="113"/>
      <c r="BG189" s="113"/>
      <c r="BI189" s="115" t="s">
        <v>3</v>
      </c>
      <c r="BJ189" s="115"/>
      <c r="BK189" s="115"/>
      <c r="BL189" s="115"/>
    </row>
    <row r="190" spans="41:64" ht="6" customHeight="1">
      <c r="AO190" s="115"/>
      <c r="AP190" s="115"/>
      <c r="AQ190" s="115"/>
      <c r="AR190" s="115"/>
      <c r="AU190" s="115"/>
      <c r="AV190" s="115"/>
      <c r="AW190" s="115"/>
      <c r="AX190" s="115"/>
      <c r="AY190" s="115"/>
      <c r="AZ190" s="115"/>
      <c r="BA190" s="115"/>
      <c r="BB190" s="115"/>
      <c r="BI190" s="115"/>
      <c r="BJ190" s="115"/>
      <c r="BK190" s="115"/>
      <c r="BL190" s="115"/>
    </row>
    <row r="191" spans="47:64" ht="9" customHeight="1">
      <c r="AU191" s="115"/>
      <c r="AV191" s="115"/>
      <c r="AW191" s="115"/>
      <c r="AX191" s="115"/>
      <c r="AY191" s="115"/>
      <c r="AZ191" s="115"/>
      <c r="BA191" s="115"/>
      <c r="BB191" s="115"/>
      <c r="BI191" s="115"/>
      <c r="BJ191" s="115"/>
      <c r="BK191" s="115"/>
      <c r="BL191" s="115"/>
    </row>
    <row r="192" spans="47:64" ht="9" customHeight="1">
      <c r="AU192" s="115"/>
      <c r="AV192" s="115"/>
      <c r="AW192" s="115"/>
      <c r="AX192" s="115"/>
      <c r="AY192" s="115"/>
      <c r="AZ192" s="115"/>
      <c r="BA192" s="115"/>
      <c r="BB192" s="115"/>
      <c r="BI192" s="115"/>
      <c r="BJ192" s="115"/>
      <c r="BK192" s="115"/>
      <c r="BL192" s="115"/>
    </row>
    <row r="193" spans="47:64" ht="9" customHeight="1">
      <c r="AU193" s="115"/>
      <c r="AV193" s="115"/>
      <c r="AW193" s="115"/>
      <c r="AX193" s="115"/>
      <c r="AY193" s="115"/>
      <c r="AZ193" s="115"/>
      <c r="BA193" s="115"/>
      <c r="BB193" s="115"/>
      <c r="BI193" s="115"/>
      <c r="BJ193" s="115"/>
      <c r="BK193" s="115"/>
      <c r="BL193" s="115"/>
    </row>
    <row r="194" spans="61:64" ht="9" customHeight="1">
      <c r="BI194" s="115"/>
      <c r="BJ194" s="115"/>
      <c r="BK194" s="115"/>
      <c r="BL194" s="115"/>
    </row>
    <row r="195" spans="61:64" ht="9" customHeight="1">
      <c r="BI195" s="115"/>
      <c r="BJ195" s="115"/>
      <c r="BK195" s="115"/>
      <c r="BL195" s="115"/>
    </row>
    <row r="196" spans="61:64" ht="9" customHeight="1">
      <c r="BI196" s="115"/>
      <c r="BJ196" s="115"/>
      <c r="BK196" s="115"/>
      <c r="BL196" s="115"/>
    </row>
    <row r="197" spans="2:64" ht="15">
      <c r="B197" s="112">
        <v>17</v>
      </c>
      <c r="C197" s="112"/>
      <c r="D197" s="112"/>
      <c r="E197" s="112"/>
      <c r="F197" s="112"/>
      <c r="H197" s="113" t="s">
        <v>266</v>
      </c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W197" s="68">
        <v>8823</v>
      </c>
      <c r="AA197" s="114">
        <v>27250</v>
      </c>
      <c r="AB197" s="114"/>
      <c r="AC197" s="114"/>
      <c r="AE197" s="114">
        <v>27250</v>
      </c>
      <c r="AF197" s="114"/>
      <c r="AH197" s="114">
        <v>0</v>
      </c>
      <c r="AI197" s="114"/>
      <c r="AJ197" s="114"/>
      <c r="AK197" s="114"/>
      <c r="AL197" s="114"/>
      <c r="AO197" s="115" t="s">
        <v>267</v>
      </c>
      <c r="AP197" s="115"/>
      <c r="AQ197" s="115"/>
      <c r="AR197" s="115"/>
      <c r="AU197" s="115" t="s">
        <v>268</v>
      </c>
      <c r="AV197" s="115"/>
      <c r="AW197" s="115"/>
      <c r="AX197" s="115"/>
      <c r="AY197" s="115"/>
      <c r="AZ197" s="115"/>
      <c r="BA197" s="115"/>
      <c r="BB197" s="115"/>
      <c r="BD197" s="113" t="s">
        <v>38</v>
      </c>
      <c r="BE197" s="113"/>
      <c r="BF197" s="113"/>
      <c r="BG197" s="113"/>
      <c r="BI197" s="115" t="s">
        <v>269</v>
      </c>
      <c r="BJ197" s="115"/>
      <c r="BK197" s="115"/>
      <c r="BL197" s="115"/>
    </row>
    <row r="198" spans="41:64" ht="6" customHeight="1">
      <c r="AO198" s="115"/>
      <c r="AP198" s="115"/>
      <c r="AQ198" s="115"/>
      <c r="AR198" s="115"/>
      <c r="AU198" s="115"/>
      <c r="AV198" s="115"/>
      <c r="AW198" s="115"/>
      <c r="AX198" s="115"/>
      <c r="AY198" s="115"/>
      <c r="AZ198" s="115"/>
      <c r="BA198" s="115"/>
      <c r="BB198" s="115"/>
      <c r="BI198" s="115"/>
      <c r="BJ198" s="115"/>
      <c r="BK198" s="115"/>
      <c r="BL198" s="115"/>
    </row>
    <row r="199" spans="47:64" ht="9" customHeight="1">
      <c r="AU199" s="115"/>
      <c r="AV199" s="115"/>
      <c r="AW199" s="115"/>
      <c r="AX199" s="115"/>
      <c r="AY199" s="115"/>
      <c r="AZ199" s="115"/>
      <c r="BA199" s="115"/>
      <c r="BB199" s="115"/>
      <c r="BI199" s="115"/>
      <c r="BJ199" s="115"/>
      <c r="BK199" s="115"/>
      <c r="BL199" s="115"/>
    </row>
    <row r="200" spans="61:64" ht="9" customHeight="1">
      <c r="BI200" s="115"/>
      <c r="BJ200" s="115"/>
      <c r="BK200" s="115"/>
      <c r="BL200" s="115"/>
    </row>
    <row r="201" spans="61:64" ht="9" customHeight="1">
      <c r="BI201" s="115"/>
      <c r="BJ201" s="115"/>
      <c r="BK201" s="115"/>
      <c r="BL201" s="115"/>
    </row>
    <row r="202" spans="61:64" ht="9" customHeight="1">
      <c r="BI202" s="115"/>
      <c r="BJ202" s="115"/>
      <c r="BK202" s="115"/>
      <c r="BL202" s="115"/>
    </row>
    <row r="203" spans="61:64" ht="9" customHeight="1">
      <c r="BI203" s="115"/>
      <c r="BJ203" s="115"/>
      <c r="BK203" s="115"/>
      <c r="BL203" s="115"/>
    </row>
    <row r="204" spans="61:64" ht="9" customHeight="1">
      <c r="BI204" s="115"/>
      <c r="BJ204" s="115"/>
      <c r="BK204" s="115"/>
      <c r="BL204" s="115"/>
    </row>
    <row r="205" spans="61:64" ht="9" customHeight="1">
      <c r="BI205" s="115"/>
      <c r="BJ205" s="115"/>
      <c r="BK205" s="115"/>
      <c r="BL205" s="115"/>
    </row>
    <row r="206" spans="61:64" ht="9" customHeight="1">
      <c r="BI206" s="115"/>
      <c r="BJ206" s="115"/>
      <c r="BK206" s="115"/>
      <c r="BL206" s="115"/>
    </row>
    <row r="207" spans="61:64" ht="9" customHeight="1">
      <c r="BI207" s="115"/>
      <c r="BJ207" s="115"/>
      <c r="BK207" s="115"/>
      <c r="BL207" s="115"/>
    </row>
    <row r="208" spans="61:64" ht="9" customHeight="1">
      <c r="BI208" s="115"/>
      <c r="BJ208" s="115"/>
      <c r="BK208" s="115"/>
      <c r="BL208" s="115"/>
    </row>
    <row r="209" spans="2:64" ht="15">
      <c r="B209" s="112">
        <v>18</v>
      </c>
      <c r="C209" s="112"/>
      <c r="D209" s="112"/>
      <c r="E209" s="112"/>
      <c r="F209" s="112"/>
      <c r="H209" s="113" t="s">
        <v>270</v>
      </c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W209" s="68">
        <v>8853</v>
      </c>
      <c r="AA209" s="114">
        <v>132000</v>
      </c>
      <c r="AB209" s="114"/>
      <c r="AC209" s="114"/>
      <c r="AE209" s="114">
        <v>121166</v>
      </c>
      <c r="AF209" s="114"/>
      <c r="AH209" s="114">
        <v>108055.36</v>
      </c>
      <c r="AI209" s="114"/>
      <c r="AJ209" s="114"/>
      <c r="AK209" s="114"/>
      <c r="AL209" s="114"/>
      <c r="AO209" s="115" t="s">
        <v>37</v>
      </c>
      <c r="AP209" s="115"/>
      <c r="AQ209" s="115"/>
      <c r="AR209" s="115"/>
      <c r="AU209" s="115" t="s">
        <v>258</v>
      </c>
      <c r="AV209" s="115"/>
      <c r="AW209" s="115"/>
      <c r="AX209" s="115"/>
      <c r="AY209" s="115"/>
      <c r="AZ209" s="115"/>
      <c r="BA209" s="115"/>
      <c r="BB209" s="115"/>
      <c r="BD209" s="113" t="s">
        <v>259</v>
      </c>
      <c r="BE209" s="113"/>
      <c r="BF209" s="113"/>
      <c r="BG209" s="113"/>
      <c r="BI209" s="115" t="s">
        <v>260</v>
      </c>
      <c r="BJ209" s="115"/>
      <c r="BK209" s="115"/>
      <c r="BL209" s="115"/>
    </row>
    <row r="210" spans="41:64" ht="6" customHeight="1">
      <c r="AO210" s="115"/>
      <c r="AP210" s="115"/>
      <c r="AQ210" s="115"/>
      <c r="AR210" s="115"/>
      <c r="AU210" s="115"/>
      <c r="AV210" s="115"/>
      <c r="AW210" s="115"/>
      <c r="AX210" s="115"/>
      <c r="AY210" s="115"/>
      <c r="AZ210" s="115"/>
      <c r="BA210" s="115"/>
      <c r="BB210" s="115"/>
      <c r="BI210" s="115"/>
      <c r="BJ210" s="115"/>
      <c r="BK210" s="115"/>
      <c r="BL210" s="115"/>
    </row>
    <row r="211" spans="47:64" ht="9" customHeight="1">
      <c r="AU211" s="115"/>
      <c r="AV211" s="115"/>
      <c r="AW211" s="115"/>
      <c r="AX211" s="115"/>
      <c r="AY211" s="115"/>
      <c r="AZ211" s="115"/>
      <c r="BA211" s="115"/>
      <c r="BB211" s="115"/>
      <c r="BI211" s="115"/>
      <c r="BJ211" s="115"/>
      <c r="BK211" s="115"/>
      <c r="BL211" s="115"/>
    </row>
    <row r="212" spans="47:64" ht="9" customHeight="1">
      <c r="AU212" s="115"/>
      <c r="AV212" s="115"/>
      <c r="AW212" s="115"/>
      <c r="AX212" s="115"/>
      <c r="AY212" s="115"/>
      <c r="AZ212" s="115"/>
      <c r="BA212" s="115"/>
      <c r="BB212" s="115"/>
      <c r="BI212" s="115"/>
      <c r="BJ212" s="115"/>
      <c r="BK212" s="115"/>
      <c r="BL212" s="115"/>
    </row>
    <row r="213" spans="47:64" ht="9" customHeight="1">
      <c r="AU213" s="115"/>
      <c r="AV213" s="115"/>
      <c r="AW213" s="115"/>
      <c r="AX213" s="115"/>
      <c r="AY213" s="115"/>
      <c r="AZ213" s="115"/>
      <c r="BA213" s="115"/>
      <c r="BB213" s="115"/>
      <c r="BI213" s="115"/>
      <c r="BJ213" s="115"/>
      <c r="BK213" s="115"/>
      <c r="BL213" s="115"/>
    </row>
    <row r="214" spans="61:64" ht="9" customHeight="1">
      <c r="BI214" s="115"/>
      <c r="BJ214" s="115"/>
      <c r="BK214" s="115"/>
      <c r="BL214" s="115"/>
    </row>
    <row r="215" spans="61:64" ht="9" customHeight="1">
      <c r="BI215" s="115"/>
      <c r="BJ215" s="115"/>
      <c r="BK215" s="115"/>
      <c r="BL215" s="115"/>
    </row>
    <row r="216" spans="61:64" ht="9" customHeight="1">
      <c r="BI216" s="115"/>
      <c r="BJ216" s="115"/>
      <c r="BK216" s="115"/>
      <c r="BL216" s="115"/>
    </row>
    <row r="217" spans="61:64" ht="9" customHeight="1">
      <c r="BI217" s="115"/>
      <c r="BJ217" s="115"/>
      <c r="BK217" s="115"/>
      <c r="BL217" s="115"/>
    </row>
    <row r="218" spans="61:64" ht="9" customHeight="1">
      <c r="BI218" s="115"/>
      <c r="BJ218" s="115"/>
      <c r="BK218" s="115"/>
      <c r="BL218" s="115"/>
    </row>
    <row r="219" spans="2:64" ht="15">
      <c r="B219" s="112">
        <v>19</v>
      </c>
      <c r="C219" s="112"/>
      <c r="D219" s="112"/>
      <c r="E219" s="112"/>
      <c r="F219" s="112"/>
      <c r="H219" s="113" t="s">
        <v>39</v>
      </c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W219" s="68">
        <v>8823</v>
      </c>
      <c r="AA219" s="114">
        <v>570000</v>
      </c>
      <c r="AB219" s="114"/>
      <c r="AC219" s="114"/>
      <c r="AE219" s="114">
        <v>570000</v>
      </c>
      <c r="AF219" s="114"/>
      <c r="AH219" s="114">
        <v>284445</v>
      </c>
      <c r="AI219" s="114"/>
      <c r="AJ219" s="114"/>
      <c r="AK219" s="114"/>
      <c r="AL219" s="114"/>
      <c r="AO219" s="115" t="s">
        <v>37</v>
      </c>
      <c r="AP219" s="115"/>
      <c r="AQ219" s="115"/>
      <c r="AR219" s="115"/>
      <c r="AU219" s="115" t="s">
        <v>40</v>
      </c>
      <c r="AV219" s="115"/>
      <c r="AW219" s="115"/>
      <c r="AX219" s="115"/>
      <c r="AY219" s="115"/>
      <c r="AZ219" s="115"/>
      <c r="BA219" s="115"/>
      <c r="BB219" s="115"/>
      <c r="BD219" s="113" t="s">
        <v>41</v>
      </c>
      <c r="BE219" s="113"/>
      <c r="BF219" s="113"/>
      <c r="BG219" s="113"/>
      <c r="BI219" s="115" t="s">
        <v>42</v>
      </c>
      <c r="BJ219" s="115"/>
      <c r="BK219" s="115"/>
      <c r="BL219" s="115"/>
    </row>
    <row r="220" spans="41:64" ht="6" customHeight="1">
      <c r="AO220" s="115"/>
      <c r="AP220" s="115"/>
      <c r="AQ220" s="115"/>
      <c r="AR220" s="115"/>
      <c r="AU220" s="115"/>
      <c r="AV220" s="115"/>
      <c r="AW220" s="115"/>
      <c r="AX220" s="115"/>
      <c r="AY220" s="115"/>
      <c r="AZ220" s="115"/>
      <c r="BA220" s="115"/>
      <c r="BB220" s="115"/>
      <c r="BI220" s="115"/>
      <c r="BJ220" s="115"/>
      <c r="BK220" s="115"/>
      <c r="BL220" s="115"/>
    </row>
    <row r="221" spans="47:64" ht="9" customHeight="1">
      <c r="AU221" s="115"/>
      <c r="AV221" s="115"/>
      <c r="AW221" s="115"/>
      <c r="AX221" s="115"/>
      <c r="AY221" s="115"/>
      <c r="AZ221" s="115"/>
      <c r="BA221" s="115"/>
      <c r="BB221" s="115"/>
      <c r="BI221" s="115"/>
      <c r="BJ221" s="115"/>
      <c r="BK221" s="115"/>
      <c r="BL221" s="115"/>
    </row>
    <row r="222" spans="47:64" ht="9" customHeight="1">
      <c r="AU222" s="115"/>
      <c r="AV222" s="115"/>
      <c r="AW222" s="115"/>
      <c r="AX222" s="115"/>
      <c r="AY222" s="115"/>
      <c r="AZ222" s="115"/>
      <c r="BA222" s="115"/>
      <c r="BB222" s="115"/>
      <c r="BI222" s="115"/>
      <c r="BJ222" s="115"/>
      <c r="BK222" s="115"/>
      <c r="BL222" s="115"/>
    </row>
    <row r="223" spans="47:64" ht="9" customHeight="1">
      <c r="AU223" s="115"/>
      <c r="AV223" s="115"/>
      <c r="AW223" s="115"/>
      <c r="AX223" s="115"/>
      <c r="AY223" s="115"/>
      <c r="AZ223" s="115"/>
      <c r="BA223" s="115"/>
      <c r="BB223" s="115"/>
      <c r="BI223" s="115"/>
      <c r="BJ223" s="115"/>
      <c r="BK223" s="115"/>
      <c r="BL223" s="115"/>
    </row>
    <row r="224" spans="61:64" ht="9" customHeight="1">
      <c r="BI224" s="115"/>
      <c r="BJ224" s="115"/>
      <c r="BK224" s="115"/>
      <c r="BL224" s="115"/>
    </row>
    <row r="225" spans="61:64" ht="9" customHeight="1">
      <c r="BI225" s="115"/>
      <c r="BJ225" s="115"/>
      <c r="BK225" s="115"/>
      <c r="BL225" s="115"/>
    </row>
    <row r="226" spans="61:64" ht="9" customHeight="1">
      <c r="BI226" s="115"/>
      <c r="BJ226" s="115"/>
      <c r="BK226" s="115"/>
      <c r="BL226" s="115"/>
    </row>
    <row r="227" spans="61:64" ht="9" customHeight="1">
      <c r="BI227" s="115"/>
      <c r="BJ227" s="115"/>
      <c r="BK227" s="115"/>
      <c r="BL227" s="115"/>
    </row>
    <row r="228" spans="61:64" ht="9" customHeight="1">
      <c r="BI228" s="115"/>
      <c r="BJ228" s="115"/>
      <c r="BK228" s="115"/>
      <c r="BL228" s="115"/>
    </row>
    <row r="229" spans="61:64" ht="9" customHeight="1">
      <c r="BI229" s="115"/>
      <c r="BJ229" s="115"/>
      <c r="BK229" s="115"/>
      <c r="BL229" s="115"/>
    </row>
    <row r="230" spans="61:64" ht="9" customHeight="1">
      <c r="BI230" s="115"/>
      <c r="BJ230" s="115"/>
      <c r="BK230" s="115"/>
      <c r="BL230" s="115"/>
    </row>
    <row r="231" spans="61:64" ht="9" customHeight="1">
      <c r="BI231" s="115"/>
      <c r="BJ231" s="115"/>
      <c r="BK231" s="115"/>
      <c r="BL231" s="115"/>
    </row>
    <row r="232" spans="61:64" ht="9" customHeight="1">
      <c r="BI232" s="115"/>
      <c r="BJ232" s="115"/>
      <c r="BK232" s="115"/>
      <c r="BL232" s="115"/>
    </row>
    <row r="233" spans="61:64" ht="9" customHeight="1">
      <c r="BI233" s="115"/>
      <c r="BJ233" s="115"/>
      <c r="BK233" s="115"/>
      <c r="BL233" s="115"/>
    </row>
    <row r="234" spans="61:64" ht="9" customHeight="1">
      <c r="BI234" s="115"/>
      <c r="BJ234" s="115"/>
      <c r="BK234" s="115"/>
      <c r="BL234" s="115"/>
    </row>
    <row r="235" spans="61:64" ht="9" customHeight="1">
      <c r="BI235" s="115"/>
      <c r="BJ235" s="115"/>
      <c r="BK235" s="115"/>
      <c r="BL235" s="115"/>
    </row>
    <row r="236" spans="61:64" ht="9" customHeight="1">
      <c r="BI236" s="115"/>
      <c r="BJ236" s="115"/>
      <c r="BK236" s="115"/>
      <c r="BL236" s="115"/>
    </row>
    <row r="237" spans="2:64" ht="15">
      <c r="B237" s="112">
        <v>20</v>
      </c>
      <c r="C237" s="112"/>
      <c r="D237" s="112"/>
      <c r="E237" s="112"/>
      <c r="F237" s="112"/>
      <c r="H237" s="113" t="s">
        <v>271</v>
      </c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W237" s="68">
        <v>8853</v>
      </c>
      <c r="AA237" s="114">
        <v>100</v>
      </c>
      <c r="AB237" s="114"/>
      <c r="AC237" s="114"/>
      <c r="AE237" s="114">
        <v>100</v>
      </c>
      <c r="AF237" s="114"/>
      <c r="AH237" s="114">
        <v>36</v>
      </c>
      <c r="AI237" s="114"/>
      <c r="AJ237" s="114"/>
      <c r="AK237" s="114"/>
      <c r="AL237" s="114"/>
      <c r="AO237" s="115" t="s">
        <v>37</v>
      </c>
      <c r="AP237" s="115"/>
      <c r="AQ237" s="115"/>
      <c r="AR237" s="115"/>
      <c r="AU237" s="115" t="s">
        <v>258</v>
      </c>
      <c r="AV237" s="115"/>
      <c r="AW237" s="115"/>
      <c r="AX237" s="115"/>
      <c r="AY237" s="115"/>
      <c r="AZ237" s="115"/>
      <c r="BA237" s="115"/>
      <c r="BB237" s="115"/>
      <c r="BD237" s="113" t="s">
        <v>259</v>
      </c>
      <c r="BE237" s="113"/>
      <c r="BF237" s="113"/>
      <c r="BG237" s="113"/>
      <c r="BI237" s="115" t="s">
        <v>260</v>
      </c>
      <c r="BJ237" s="115"/>
      <c r="BK237" s="115"/>
      <c r="BL237" s="115"/>
    </row>
    <row r="238" spans="41:64" ht="6" customHeight="1">
      <c r="AO238" s="115"/>
      <c r="AP238" s="115"/>
      <c r="AQ238" s="115"/>
      <c r="AR238" s="115"/>
      <c r="AU238" s="115"/>
      <c r="AV238" s="115"/>
      <c r="AW238" s="115"/>
      <c r="AX238" s="115"/>
      <c r="AY238" s="115"/>
      <c r="AZ238" s="115"/>
      <c r="BA238" s="115"/>
      <c r="BB238" s="115"/>
      <c r="BI238" s="115"/>
      <c r="BJ238" s="115"/>
      <c r="BK238" s="115"/>
      <c r="BL238" s="115"/>
    </row>
    <row r="239" spans="47:64" ht="9" customHeight="1">
      <c r="AU239" s="115"/>
      <c r="AV239" s="115"/>
      <c r="AW239" s="115"/>
      <c r="AX239" s="115"/>
      <c r="AY239" s="115"/>
      <c r="AZ239" s="115"/>
      <c r="BA239" s="115"/>
      <c r="BB239" s="115"/>
      <c r="BI239" s="115"/>
      <c r="BJ239" s="115"/>
      <c r="BK239" s="115"/>
      <c r="BL239" s="115"/>
    </row>
    <row r="240" spans="47:64" ht="9" customHeight="1">
      <c r="AU240" s="115"/>
      <c r="AV240" s="115"/>
      <c r="AW240" s="115"/>
      <c r="AX240" s="115"/>
      <c r="AY240" s="115"/>
      <c r="AZ240" s="115"/>
      <c r="BA240" s="115"/>
      <c r="BB240" s="115"/>
      <c r="BI240" s="115"/>
      <c r="BJ240" s="115"/>
      <c r="BK240" s="115"/>
      <c r="BL240" s="115"/>
    </row>
    <row r="241" spans="47:64" ht="9" customHeight="1">
      <c r="AU241" s="115"/>
      <c r="AV241" s="115"/>
      <c r="AW241" s="115"/>
      <c r="AX241" s="115"/>
      <c r="AY241" s="115"/>
      <c r="AZ241" s="115"/>
      <c r="BA241" s="115"/>
      <c r="BB241" s="115"/>
      <c r="BI241" s="115"/>
      <c r="BJ241" s="115"/>
      <c r="BK241" s="115"/>
      <c r="BL241" s="115"/>
    </row>
    <row r="242" spans="61:64" ht="9" customHeight="1">
      <c r="BI242" s="115"/>
      <c r="BJ242" s="115"/>
      <c r="BK242" s="115"/>
      <c r="BL242" s="115"/>
    </row>
    <row r="243" spans="61:64" ht="9" customHeight="1">
      <c r="BI243" s="115"/>
      <c r="BJ243" s="115"/>
      <c r="BK243" s="115"/>
      <c r="BL243" s="115"/>
    </row>
    <row r="244" spans="61:64" ht="9" customHeight="1">
      <c r="BI244" s="115"/>
      <c r="BJ244" s="115"/>
      <c r="BK244" s="115"/>
      <c r="BL244" s="115"/>
    </row>
    <row r="245" spans="61:64" ht="9" customHeight="1">
      <c r="BI245" s="115"/>
      <c r="BJ245" s="115"/>
      <c r="BK245" s="115"/>
      <c r="BL245" s="115"/>
    </row>
    <row r="246" spans="61:64" ht="9" customHeight="1">
      <c r="BI246" s="115"/>
      <c r="BJ246" s="115"/>
      <c r="BK246" s="115"/>
      <c r="BL246" s="115"/>
    </row>
    <row r="247" spans="2:64" ht="15">
      <c r="B247" s="112">
        <v>21</v>
      </c>
      <c r="C247" s="112"/>
      <c r="D247" s="112"/>
      <c r="E247" s="112"/>
      <c r="F247" s="112"/>
      <c r="H247" s="113" t="s">
        <v>8</v>
      </c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W247" s="68">
        <v>8853</v>
      </c>
      <c r="AA247" s="114">
        <v>200</v>
      </c>
      <c r="AB247" s="114"/>
      <c r="AC247" s="114"/>
      <c r="AE247" s="114">
        <v>200</v>
      </c>
      <c r="AF247" s="114"/>
      <c r="AH247" s="114">
        <v>72.6</v>
      </c>
      <c r="AI247" s="114"/>
      <c r="AJ247" s="114"/>
      <c r="AK247" s="114"/>
      <c r="AL247" s="114"/>
      <c r="AO247" s="115" t="s">
        <v>37</v>
      </c>
      <c r="AP247" s="115"/>
      <c r="AQ247" s="115"/>
      <c r="AR247" s="115"/>
      <c r="AU247" s="115" t="s">
        <v>2</v>
      </c>
      <c r="AV247" s="115"/>
      <c r="AW247" s="115"/>
      <c r="AX247" s="115"/>
      <c r="AY247" s="115"/>
      <c r="AZ247" s="115"/>
      <c r="BA247" s="115"/>
      <c r="BB247" s="115"/>
      <c r="BD247" s="113" t="s">
        <v>38</v>
      </c>
      <c r="BE247" s="113"/>
      <c r="BF247" s="113"/>
      <c r="BG247" s="113"/>
      <c r="BI247" s="115" t="s">
        <v>4</v>
      </c>
      <c r="BJ247" s="115"/>
      <c r="BK247" s="115"/>
      <c r="BL247" s="115"/>
    </row>
    <row r="248" spans="41:64" ht="6" customHeight="1">
      <c r="AO248" s="115"/>
      <c r="AP248" s="115"/>
      <c r="AQ248" s="115"/>
      <c r="AR248" s="115"/>
      <c r="AU248" s="115"/>
      <c r="AV248" s="115"/>
      <c r="AW248" s="115"/>
      <c r="AX248" s="115"/>
      <c r="AY248" s="115"/>
      <c r="AZ248" s="115"/>
      <c r="BA248" s="115"/>
      <c r="BB248" s="115"/>
      <c r="BI248" s="115"/>
      <c r="BJ248" s="115"/>
      <c r="BK248" s="115"/>
      <c r="BL248" s="115"/>
    </row>
    <row r="249" spans="47:64" ht="9" customHeight="1">
      <c r="AU249" s="115"/>
      <c r="AV249" s="115"/>
      <c r="AW249" s="115"/>
      <c r="AX249" s="115"/>
      <c r="AY249" s="115"/>
      <c r="AZ249" s="115"/>
      <c r="BA249" s="115"/>
      <c r="BB249" s="115"/>
      <c r="BI249" s="115"/>
      <c r="BJ249" s="115"/>
      <c r="BK249" s="115"/>
      <c r="BL249" s="115"/>
    </row>
    <row r="250" spans="47:64" ht="9" customHeight="1">
      <c r="AU250" s="115"/>
      <c r="AV250" s="115"/>
      <c r="AW250" s="115"/>
      <c r="AX250" s="115"/>
      <c r="AY250" s="115"/>
      <c r="AZ250" s="115"/>
      <c r="BA250" s="115"/>
      <c r="BB250" s="115"/>
      <c r="BI250" s="115"/>
      <c r="BJ250" s="115"/>
      <c r="BK250" s="115"/>
      <c r="BL250" s="115"/>
    </row>
    <row r="251" spans="47:64" ht="9" customHeight="1">
      <c r="AU251" s="115"/>
      <c r="AV251" s="115"/>
      <c r="AW251" s="115"/>
      <c r="AX251" s="115"/>
      <c r="AY251" s="115"/>
      <c r="AZ251" s="115"/>
      <c r="BA251" s="115"/>
      <c r="BB251" s="115"/>
      <c r="BI251" s="115"/>
      <c r="BJ251" s="115"/>
      <c r="BK251" s="115"/>
      <c r="BL251" s="115"/>
    </row>
    <row r="252" spans="61:64" ht="9" customHeight="1">
      <c r="BI252" s="115"/>
      <c r="BJ252" s="115"/>
      <c r="BK252" s="115"/>
      <c r="BL252" s="115"/>
    </row>
    <row r="253" spans="61:64" ht="9" customHeight="1">
      <c r="BI253" s="115"/>
      <c r="BJ253" s="115"/>
      <c r="BK253" s="115"/>
      <c r="BL253" s="115"/>
    </row>
    <row r="254" spans="61:64" ht="9" customHeight="1">
      <c r="BI254" s="115"/>
      <c r="BJ254" s="115"/>
      <c r="BK254" s="115"/>
      <c r="BL254" s="115"/>
    </row>
    <row r="255" spans="61:64" ht="9" customHeight="1">
      <c r="BI255" s="115"/>
      <c r="BJ255" s="115"/>
      <c r="BK255" s="115"/>
      <c r="BL255" s="115"/>
    </row>
    <row r="256" spans="61:64" ht="9" customHeight="1">
      <c r="BI256" s="115"/>
      <c r="BJ256" s="115"/>
      <c r="BK256" s="115"/>
      <c r="BL256" s="115"/>
    </row>
    <row r="257" spans="61:64" ht="9" customHeight="1">
      <c r="BI257" s="115"/>
      <c r="BJ257" s="115"/>
      <c r="BK257" s="115"/>
      <c r="BL257" s="115"/>
    </row>
    <row r="258" spans="61:64" ht="9" customHeight="1">
      <c r="BI258" s="115"/>
      <c r="BJ258" s="115"/>
      <c r="BK258" s="115"/>
      <c r="BL258" s="115"/>
    </row>
    <row r="259" spans="2:64" ht="15">
      <c r="B259" s="112">
        <v>22</v>
      </c>
      <c r="C259" s="112"/>
      <c r="D259" s="112"/>
      <c r="E259" s="112"/>
      <c r="F259" s="112"/>
      <c r="H259" s="113" t="s">
        <v>272</v>
      </c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W259" s="68">
        <v>8852</v>
      </c>
      <c r="AA259" s="114">
        <v>800</v>
      </c>
      <c r="AB259" s="114"/>
      <c r="AC259" s="114"/>
      <c r="AE259" s="114">
        <v>800</v>
      </c>
      <c r="AF259" s="114"/>
      <c r="AH259" s="114">
        <v>308.5</v>
      </c>
      <c r="AI259" s="114"/>
      <c r="AJ259" s="114"/>
      <c r="AK259" s="114"/>
      <c r="AL259" s="114"/>
      <c r="AO259" s="115" t="s">
        <v>37</v>
      </c>
      <c r="AP259" s="115"/>
      <c r="AQ259" s="115"/>
      <c r="AR259" s="115"/>
      <c r="AU259" s="115" t="s">
        <v>40</v>
      </c>
      <c r="AV259" s="115"/>
      <c r="AW259" s="115"/>
      <c r="AX259" s="115"/>
      <c r="AY259" s="115"/>
      <c r="AZ259" s="115"/>
      <c r="BA259" s="115"/>
      <c r="BB259" s="115"/>
      <c r="BD259" s="113" t="s">
        <v>252</v>
      </c>
      <c r="BE259" s="113"/>
      <c r="BF259" s="113"/>
      <c r="BG259" s="113"/>
      <c r="BI259" s="115" t="s">
        <v>253</v>
      </c>
      <c r="BJ259" s="115"/>
      <c r="BK259" s="115"/>
      <c r="BL259" s="115"/>
    </row>
    <row r="260" spans="41:64" ht="6" customHeight="1">
      <c r="AO260" s="115"/>
      <c r="AP260" s="115"/>
      <c r="AQ260" s="115"/>
      <c r="AR260" s="115"/>
      <c r="AU260" s="115"/>
      <c r="AV260" s="115"/>
      <c r="AW260" s="115"/>
      <c r="AX260" s="115"/>
      <c r="AY260" s="115"/>
      <c r="AZ260" s="115"/>
      <c r="BA260" s="115"/>
      <c r="BB260" s="115"/>
      <c r="BI260" s="115"/>
      <c r="BJ260" s="115"/>
      <c r="BK260" s="115"/>
      <c r="BL260" s="115"/>
    </row>
    <row r="261" spans="47:64" ht="9" customHeight="1">
      <c r="AU261" s="115"/>
      <c r="AV261" s="115"/>
      <c r="AW261" s="115"/>
      <c r="AX261" s="115"/>
      <c r="AY261" s="115"/>
      <c r="AZ261" s="115"/>
      <c r="BA261" s="115"/>
      <c r="BB261" s="115"/>
      <c r="BI261" s="115"/>
      <c r="BJ261" s="115"/>
      <c r="BK261" s="115"/>
      <c r="BL261" s="115"/>
    </row>
    <row r="262" spans="47:64" ht="9" customHeight="1">
      <c r="AU262" s="115"/>
      <c r="AV262" s="115"/>
      <c r="AW262" s="115"/>
      <c r="AX262" s="115"/>
      <c r="AY262" s="115"/>
      <c r="AZ262" s="115"/>
      <c r="BA262" s="115"/>
      <c r="BB262" s="115"/>
      <c r="BI262" s="115"/>
      <c r="BJ262" s="115"/>
      <c r="BK262" s="115"/>
      <c r="BL262" s="115"/>
    </row>
    <row r="263" spans="47:64" ht="9" customHeight="1">
      <c r="AU263" s="115"/>
      <c r="AV263" s="115"/>
      <c r="AW263" s="115"/>
      <c r="AX263" s="115"/>
      <c r="AY263" s="115"/>
      <c r="AZ263" s="115"/>
      <c r="BA263" s="115"/>
      <c r="BB263" s="115"/>
      <c r="BI263" s="115"/>
      <c r="BJ263" s="115"/>
      <c r="BK263" s="115"/>
      <c r="BL263" s="115"/>
    </row>
    <row r="264" spans="61:64" ht="9" customHeight="1">
      <c r="BI264" s="115"/>
      <c r="BJ264" s="115"/>
      <c r="BK264" s="115"/>
      <c r="BL264" s="115"/>
    </row>
    <row r="265" spans="61:64" ht="9" customHeight="1">
      <c r="BI265" s="115"/>
      <c r="BJ265" s="115"/>
      <c r="BK265" s="115"/>
      <c r="BL265" s="115"/>
    </row>
    <row r="266" spans="61:64" ht="9" customHeight="1">
      <c r="BI266" s="115"/>
      <c r="BJ266" s="115"/>
      <c r="BK266" s="115"/>
      <c r="BL266" s="115"/>
    </row>
    <row r="267" spans="61:64" ht="9" customHeight="1">
      <c r="BI267" s="115"/>
      <c r="BJ267" s="115"/>
      <c r="BK267" s="115"/>
      <c r="BL267" s="115"/>
    </row>
    <row r="268" spans="61:64" ht="9" customHeight="1">
      <c r="BI268" s="115"/>
      <c r="BJ268" s="115"/>
      <c r="BK268" s="115"/>
      <c r="BL268" s="115"/>
    </row>
    <row r="269" spans="61:64" ht="9" customHeight="1">
      <c r="BI269" s="115"/>
      <c r="BJ269" s="115"/>
      <c r="BK269" s="115"/>
      <c r="BL269" s="115"/>
    </row>
    <row r="270" spans="61:64" ht="9" customHeight="1">
      <c r="BI270" s="115"/>
      <c r="BJ270" s="115"/>
      <c r="BK270" s="115"/>
      <c r="BL270" s="115"/>
    </row>
    <row r="271" spans="61:64" ht="9" customHeight="1">
      <c r="BI271" s="115"/>
      <c r="BJ271" s="115"/>
      <c r="BK271" s="115"/>
      <c r="BL271" s="115"/>
    </row>
    <row r="272" spans="2:64" ht="15">
      <c r="B272" s="112">
        <v>23</v>
      </c>
      <c r="C272" s="112"/>
      <c r="D272" s="112"/>
      <c r="E272" s="112"/>
      <c r="F272" s="112"/>
      <c r="H272" s="113" t="s">
        <v>13</v>
      </c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W272" s="68">
        <v>8863</v>
      </c>
      <c r="AA272" s="114">
        <v>12000</v>
      </c>
      <c r="AB272" s="114"/>
      <c r="AC272" s="114"/>
      <c r="AE272" s="114">
        <v>35310</v>
      </c>
      <c r="AF272" s="114"/>
      <c r="AH272" s="114">
        <v>35300</v>
      </c>
      <c r="AI272" s="114"/>
      <c r="AJ272" s="114"/>
      <c r="AK272" s="114"/>
      <c r="AL272" s="114"/>
      <c r="AO272" s="115" t="s">
        <v>37</v>
      </c>
      <c r="AP272" s="115"/>
      <c r="AQ272" s="115"/>
      <c r="AR272" s="115"/>
      <c r="AU272" s="115" t="s">
        <v>2</v>
      </c>
      <c r="AV272" s="115"/>
      <c r="AW272" s="115"/>
      <c r="AX272" s="115"/>
      <c r="AY272" s="115"/>
      <c r="AZ272" s="115"/>
      <c r="BA272" s="115"/>
      <c r="BB272" s="115"/>
      <c r="BD272" s="113" t="s">
        <v>38</v>
      </c>
      <c r="BE272" s="113"/>
      <c r="BF272" s="113"/>
      <c r="BG272" s="113"/>
      <c r="BI272" s="115" t="s">
        <v>11</v>
      </c>
      <c r="BJ272" s="115"/>
      <c r="BK272" s="115"/>
      <c r="BL272" s="115"/>
    </row>
    <row r="273" spans="41:64" ht="6" customHeight="1">
      <c r="AO273" s="115"/>
      <c r="AP273" s="115"/>
      <c r="AQ273" s="115"/>
      <c r="AR273" s="115"/>
      <c r="AU273" s="115"/>
      <c r="AV273" s="115"/>
      <c r="AW273" s="115"/>
      <c r="AX273" s="115"/>
      <c r="AY273" s="115"/>
      <c r="AZ273" s="115"/>
      <c r="BA273" s="115"/>
      <c r="BB273" s="115"/>
      <c r="BI273" s="115"/>
      <c r="BJ273" s="115"/>
      <c r="BK273" s="115"/>
      <c r="BL273" s="115"/>
    </row>
    <row r="274" spans="47:64" ht="9" customHeight="1">
      <c r="AU274" s="115"/>
      <c r="AV274" s="115"/>
      <c r="AW274" s="115"/>
      <c r="AX274" s="115"/>
      <c r="AY274" s="115"/>
      <c r="AZ274" s="115"/>
      <c r="BA274" s="115"/>
      <c r="BB274" s="115"/>
      <c r="BI274" s="115"/>
      <c r="BJ274" s="115"/>
      <c r="BK274" s="115"/>
      <c r="BL274" s="115"/>
    </row>
    <row r="275" spans="47:64" ht="9" customHeight="1">
      <c r="AU275" s="115"/>
      <c r="AV275" s="115"/>
      <c r="AW275" s="115"/>
      <c r="AX275" s="115"/>
      <c r="AY275" s="115"/>
      <c r="AZ275" s="115"/>
      <c r="BA275" s="115"/>
      <c r="BB275" s="115"/>
      <c r="BI275" s="115"/>
      <c r="BJ275" s="115"/>
      <c r="BK275" s="115"/>
      <c r="BL275" s="115"/>
    </row>
    <row r="276" spans="47:64" ht="9" customHeight="1">
      <c r="AU276" s="115"/>
      <c r="AV276" s="115"/>
      <c r="AW276" s="115"/>
      <c r="AX276" s="115"/>
      <c r="AY276" s="115"/>
      <c r="AZ276" s="115"/>
      <c r="BA276" s="115"/>
      <c r="BB276" s="115"/>
      <c r="BI276" s="115"/>
      <c r="BJ276" s="115"/>
      <c r="BK276" s="115"/>
      <c r="BL276" s="115"/>
    </row>
    <row r="277" spans="61:64" ht="9" customHeight="1">
      <c r="BI277" s="115"/>
      <c r="BJ277" s="115"/>
      <c r="BK277" s="115"/>
      <c r="BL277" s="115"/>
    </row>
    <row r="278" spans="61:64" ht="9" customHeight="1">
      <c r="BI278" s="115"/>
      <c r="BJ278" s="115"/>
      <c r="BK278" s="115"/>
      <c r="BL278" s="115"/>
    </row>
    <row r="279" spans="61:64" ht="9" customHeight="1">
      <c r="BI279" s="115"/>
      <c r="BJ279" s="115"/>
      <c r="BK279" s="115"/>
      <c r="BL279" s="115"/>
    </row>
    <row r="280" spans="61:64" ht="9" customHeight="1">
      <c r="BI280" s="115"/>
      <c r="BJ280" s="115"/>
      <c r="BK280" s="115"/>
      <c r="BL280" s="115"/>
    </row>
    <row r="281" spans="61:64" ht="9" customHeight="1">
      <c r="BI281" s="115"/>
      <c r="BJ281" s="115"/>
      <c r="BK281" s="115"/>
      <c r="BL281" s="115"/>
    </row>
    <row r="282" spans="2:64" ht="15">
      <c r="B282" s="112">
        <v>24</v>
      </c>
      <c r="C282" s="112"/>
      <c r="D282" s="112"/>
      <c r="E282" s="112"/>
      <c r="F282" s="112"/>
      <c r="H282" s="113" t="s">
        <v>12</v>
      </c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W282" s="68">
        <v>8863</v>
      </c>
      <c r="AA282" s="114">
        <v>690</v>
      </c>
      <c r="AB282" s="114"/>
      <c r="AC282" s="114"/>
      <c r="AE282" s="114">
        <v>1690</v>
      </c>
      <c r="AF282" s="114"/>
      <c r="AH282" s="114">
        <v>1062</v>
      </c>
      <c r="AI282" s="114"/>
      <c r="AJ282" s="114"/>
      <c r="AK282" s="114"/>
      <c r="AL282" s="114"/>
      <c r="AO282" s="115" t="s">
        <v>37</v>
      </c>
      <c r="AP282" s="115"/>
      <c r="AQ282" s="115"/>
      <c r="AR282" s="115"/>
      <c r="AU282" s="115" t="s">
        <v>2</v>
      </c>
      <c r="AV282" s="115"/>
      <c r="AW282" s="115"/>
      <c r="AX282" s="115"/>
      <c r="AY282" s="115"/>
      <c r="AZ282" s="115"/>
      <c r="BA282" s="115"/>
      <c r="BB282" s="115"/>
      <c r="BD282" s="113" t="s">
        <v>38</v>
      </c>
      <c r="BE282" s="113"/>
      <c r="BF282" s="113"/>
      <c r="BG282" s="113"/>
      <c r="BI282" s="115" t="s">
        <v>11</v>
      </c>
      <c r="BJ282" s="115"/>
      <c r="BK282" s="115"/>
      <c r="BL282" s="115"/>
    </row>
    <row r="283" spans="41:64" ht="6" customHeight="1">
      <c r="AO283" s="115"/>
      <c r="AP283" s="115"/>
      <c r="AQ283" s="115"/>
      <c r="AR283" s="115"/>
      <c r="AU283" s="115"/>
      <c r="AV283" s="115"/>
      <c r="AW283" s="115"/>
      <c r="AX283" s="115"/>
      <c r="AY283" s="115"/>
      <c r="AZ283" s="115"/>
      <c r="BA283" s="115"/>
      <c r="BB283" s="115"/>
      <c r="BI283" s="115"/>
      <c r="BJ283" s="115"/>
      <c r="BK283" s="115"/>
      <c r="BL283" s="115"/>
    </row>
    <row r="284" spans="47:64" ht="9" customHeight="1">
      <c r="AU284" s="115"/>
      <c r="AV284" s="115"/>
      <c r="AW284" s="115"/>
      <c r="AX284" s="115"/>
      <c r="AY284" s="115"/>
      <c r="AZ284" s="115"/>
      <c r="BA284" s="115"/>
      <c r="BB284" s="115"/>
      <c r="BI284" s="115"/>
      <c r="BJ284" s="115"/>
      <c r="BK284" s="115"/>
      <c r="BL284" s="115"/>
    </row>
    <row r="285" spans="47:64" ht="9" customHeight="1">
      <c r="AU285" s="115"/>
      <c r="AV285" s="115"/>
      <c r="AW285" s="115"/>
      <c r="AX285" s="115"/>
      <c r="AY285" s="115"/>
      <c r="AZ285" s="115"/>
      <c r="BA285" s="115"/>
      <c r="BB285" s="115"/>
      <c r="BI285" s="115"/>
      <c r="BJ285" s="115"/>
      <c r="BK285" s="115"/>
      <c r="BL285" s="115"/>
    </row>
    <row r="286" spans="47:64" ht="9" customHeight="1">
      <c r="AU286" s="115"/>
      <c r="AV286" s="115"/>
      <c r="AW286" s="115"/>
      <c r="AX286" s="115"/>
      <c r="AY286" s="115"/>
      <c r="AZ286" s="115"/>
      <c r="BA286" s="115"/>
      <c r="BB286" s="115"/>
      <c r="BI286" s="115"/>
      <c r="BJ286" s="115"/>
      <c r="BK286" s="115"/>
      <c r="BL286" s="115"/>
    </row>
    <row r="287" spans="61:64" ht="9" customHeight="1">
      <c r="BI287" s="115"/>
      <c r="BJ287" s="115"/>
      <c r="BK287" s="115"/>
      <c r="BL287" s="115"/>
    </row>
    <row r="288" spans="61:64" ht="9" customHeight="1">
      <c r="BI288" s="115"/>
      <c r="BJ288" s="115"/>
      <c r="BK288" s="115"/>
      <c r="BL288" s="115"/>
    </row>
    <row r="289" spans="61:64" ht="9" customHeight="1">
      <c r="BI289" s="115"/>
      <c r="BJ289" s="115"/>
      <c r="BK289" s="115"/>
      <c r="BL289" s="115"/>
    </row>
    <row r="290" spans="61:64" ht="9" customHeight="1">
      <c r="BI290" s="115"/>
      <c r="BJ290" s="115"/>
      <c r="BK290" s="115"/>
      <c r="BL290" s="115"/>
    </row>
    <row r="291" spans="61:64" ht="9" customHeight="1">
      <c r="BI291" s="115"/>
      <c r="BJ291" s="115"/>
      <c r="BK291" s="115"/>
      <c r="BL291" s="115"/>
    </row>
    <row r="292" spans="2:64" ht="15">
      <c r="B292" s="112">
        <v>25</v>
      </c>
      <c r="C292" s="112"/>
      <c r="D292" s="112"/>
      <c r="E292" s="112"/>
      <c r="F292" s="112"/>
      <c r="H292" s="113" t="s">
        <v>273</v>
      </c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W292" s="68">
        <v>8853</v>
      </c>
      <c r="AA292" s="114">
        <v>200</v>
      </c>
      <c r="AB292" s="114"/>
      <c r="AC292" s="114"/>
      <c r="AE292" s="114">
        <v>200</v>
      </c>
      <c r="AF292" s="114"/>
      <c r="AH292" s="114">
        <v>0</v>
      </c>
      <c r="AI292" s="114"/>
      <c r="AJ292" s="114"/>
      <c r="AK292" s="114"/>
      <c r="AL292" s="114"/>
      <c r="AO292" s="115" t="s">
        <v>37</v>
      </c>
      <c r="AP292" s="115"/>
      <c r="AQ292" s="115"/>
      <c r="AR292" s="115"/>
      <c r="AU292" s="115" t="s">
        <v>258</v>
      </c>
      <c r="AV292" s="115"/>
      <c r="AW292" s="115"/>
      <c r="AX292" s="115"/>
      <c r="AY292" s="115"/>
      <c r="AZ292" s="115"/>
      <c r="BA292" s="115"/>
      <c r="BB292" s="115"/>
      <c r="BD292" s="113" t="s">
        <v>259</v>
      </c>
      <c r="BE292" s="113"/>
      <c r="BF292" s="113"/>
      <c r="BG292" s="113"/>
      <c r="BI292" s="115" t="s">
        <v>260</v>
      </c>
      <c r="BJ292" s="115"/>
      <c r="BK292" s="115"/>
      <c r="BL292" s="115"/>
    </row>
    <row r="293" spans="41:64" ht="6" customHeight="1">
      <c r="AO293" s="115"/>
      <c r="AP293" s="115"/>
      <c r="AQ293" s="115"/>
      <c r="AR293" s="115"/>
      <c r="AU293" s="115"/>
      <c r="AV293" s="115"/>
      <c r="AW293" s="115"/>
      <c r="AX293" s="115"/>
      <c r="AY293" s="115"/>
      <c r="AZ293" s="115"/>
      <c r="BA293" s="115"/>
      <c r="BB293" s="115"/>
      <c r="BI293" s="115"/>
      <c r="BJ293" s="115"/>
      <c r="BK293" s="115"/>
      <c r="BL293" s="115"/>
    </row>
    <row r="294" spans="47:64" ht="9" customHeight="1">
      <c r="AU294" s="115"/>
      <c r="AV294" s="115"/>
      <c r="AW294" s="115"/>
      <c r="AX294" s="115"/>
      <c r="AY294" s="115"/>
      <c r="AZ294" s="115"/>
      <c r="BA294" s="115"/>
      <c r="BB294" s="115"/>
      <c r="BI294" s="115"/>
      <c r="BJ294" s="115"/>
      <c r="BK294" s="115"/>
      <c r="BL294" s="115"/>
    </row>
    <row r="295" spans="47:64" ht="9" customHeight="1">
      <c r="AU295" s="115"/>
      <c r="AV295" s="115"/>
      <c r="AW295" s="115"/>
      <c r="AX295" s="115"/>
      <c r="AY295" s="115"/>
      <c r="AZ295" s="115"/>
      <c r="BA295" s="115"/>
      <c r="BB295" s="115"/>
      <c r="BI295" s="115"/>
      <c r="BJ295" s="115"/>
      <c r="BK295" s="115"/>
      <c r="BL295" s="115"/>
    </row>
    <row r="296" spans="47:64" ht="9" customHeight="1">
      <c r="AU296" s="115"/>
      <c r="AV296" s="115"/>
      <c r="AW296" s="115"/>
      <c r="AX296" s="115"/>
      <c r="AY296" s="115"/>
      <c r="AZ296" s="115"/>
      <c r="BA296" s="115"/>
      <c r="BB296" s="115"/>
      <c r="BI296" s="115"/>
      <c r="BJ296" s="115"/>
      <c r="BK296" s="115"/>
      <c r="BL296" s="115"/>
    </row>
    <row r="297" spans="61:64" ht="9" customHeight="1">
      <c r="BI297" s="115"/>
      <c r="BJ297" s="115"/>
      <c r="BK297" s="115"/>
      <c r="BL297" s="115"/>
    </row>
    <row r="298" spans="61:64" ht="9" customHeight="1">
      <c r="BI298" s="115"/>
      <c r="BJ298" s="115"/>
      <c r="BK298" s="115"/>
      <c r="BL298" s="115"/>
    </row>
    <row r="299" spans="61:64" ht="9" customHeight="1">
      <c r="BI299" s="115"/>
      <c r="BJ299" s="115"/>
      <c r="BK299" s="115"/>
      <c r="BL299" s="115"/>
    </row>
    <row r="300" spans="61:64" ht="9" customHeight="1">
      <c r="BI300" s="115"/>
      <c r="BJ300" s="115"/>
      <c r="BK300" s="115"/>
      <c r="BL300" s="115"/>
    </row>
    <row r="301" spans="61:64" ht="9" customHeight="1">
      <c r="BI301" s="115"/>
      <c r="BJ301" s="115"/>
      <c r="BK301" s="115"/>
      <c r="BL301" s="115"/>
    </row>
    <row r="302" spans="2:64" ht="15">
      <c r="B302" s="112">
        <v>26</v>
      </c>
      <c r="C302" s="112"/>
      <c r="D302" s="112"/>
      <c r="E302" s="112"/>
      <c r="F302" s="112"/>
      <c r="H302" s="113" t="s">
        <v>274</v>
      </c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W302" s="68">
        <v>8823</v>
      </c>
      <c r="AA302" s="114">
        <v>2060</v>
      </c>
      <c r="AB302" s="114"/>
      <c r="AC302" s="114"/>
      <c r="AE302" s="114">
        <v>2060</v>
      </c>
      <c r="AF302" s="114"/>
      <c r="AH302" s="114">
        <v>24.95</v>
      </c>
      <c r="AI302" s="114"/>
      <c r="AJ302" s="114"/>
      <c r="AK302" s="114"/>
      <c r="AL302" s="114"/>
      <c r="AO302" s="115" t="s">
        <v>267</v>
      </c>
      <c r="AP302" s="115"/>
      <c r="AQ302" s="115"/>
      <c r="AR302" s="115"/>
      <c r="AU302" s="115" t="s">
        <v>268</v>
      </c>
      <c r="AV302" s="115"/>
      <c r="AW302" s="115"/>
      <c r="AX302" s="115"/>
      <c r="AY302" s="115"/>
      <c r="AZ302" s="115"/>
      <c r="BA302" s="115"/>
      <c r="BB302" s="115"/>
      <c r="BD302" s="113" t="s">
        <v>38</v>
      </c>
      <c r="BE302" s="113"/>
      <c r="BF302" s="113"/>
      <c r="BG302" s="113"/>
      <c r="BI302" s="115" t="s">
        <v>269</v>
      </c>
      <c r="BJ302" s="115"/>
      <c r="BK302" s="115"/>
      <c r="BL302" s="115"/>
    </row>
    <row r="303" spans="41:64" ht="6" customHeight="1">
      <c r="AO303" s="115"/>
      <c r="AP303" s="115"/>
      <c r="AQ303" s="115"/>
      <c r="AR303" s="115"/>
      <c r="AU303" s="115"/>
      <c r="AV303" s="115"/>
      <c r="AW303" s="115"/>
      <c r="AX303" s="115"/>
      <c r="AY303" s="115"/>
      <c r="AZ303" s="115"/>
      <c r="BA303" s="115"/>
      <c r="BB303" s="115"/>
      <c r="BI303" s="115"/>
      <c r="BJ303" s="115"/>
      <c r="BK303" s="115"/>
      <c r="BL303" s="115"/>
    </row>
    <row r="304" spans="47:64" ht="9" customHeight="1">
      <c r="AU304" s="115"/>
      <c r="AV304" s="115"/>
      <c r="AW304" s="115"/>
      <c r="AX304" s="115"/>
      <c r="AY304" s="115"/>
      <c r="AZ304" s="115"/>
      <c r="BA304" s="115"/>
      <c r="BB304" s="115"/>
      <c r="BI304" s="115"/>
      <c r="BJ304" s="115"/>
      <c r="BK304" s="115"/>
      <c r="BL304" s="115"/>
    </row>
    <row r="305" spans="61:64" ht="9" customHeight="1">
      <c r="BI305" s="115"/>
      <c r="BJ305" s="115"/>
      <c r="BK305" s="115"/>
      <c r="BL305" s="115"/>
    </row>
    <row r="306" spans="61:64" ht="9" customHeight="1">
      <c r="BI306" s="115"/>
      <c r="BJ306" s="115"/>
      <c r="BK306" s="115"/>
      <c r="BL306" s="115"/>
    </row>
    <row r="307" spans="61:64" ht="9" customHeight="1">
      <c r="BI307" s="115"/>
      <c r="BJ307" s="115"/>
      <c r="BK307" s="115"/>
      <c r="BL307" s="115"/>
    </row>
    <row r="308" spans="61:64" ht="9" customHeight="1">
      <c r="BI308" s="115"/>
      <c r="BJ308" s="115"/>
      <c r="BK308" s="115"/>
      <c r="BL308" s="115"/>
    </row>
    <row r="309" spans="61:64" ht="9" customHeight="1">
      <c r="BI309" s="115"/>
      <c r="BJ309" s="115"/>
      <c r="BK309" s="115"/>
      <c r="BL309" s="115"/>
    </row>
    <row r="310" spans="61:64" ht="9" customHeight="1">
      <c r="BI310" s="115"/>
      <c r="BJ310" s="115"/>
      <c r="BK310" s="115"/>
      <c r="BL310" s="115"/>
    </row>
    <row r="311" spans="61:64" ht="9" customHeight="1">
      <c r="BI311" s="115"/>
      <c r="BJ311" s="115"/>
      <c r="BK311" s="115"/>
      <c r="BL311" s="115"/>
    </row>
    <row r="312" spans="61:64" ht="9" customHeight="1">
      <c r="BI312" s="115"/>
      <c r="BJ312" s="115"/>
      <c r="BK312" s="115"/>
      <c r="BL312" s="115"/>
    </row>
    <row r="313" spans="61:64" ht="9" customHeight="1">
      <c r="BI313" s="115"/>
      <c r="BJ313" s="115"/>
      <c r="BK313" s="115"/>
      <c r="BL313" s="115"/>
    </row>
    <row r="314" spans="2:64" ht="15">
      <c r="B314" s="112">
        <v>27</v>
      </c>
      <c r="C314" s="112"/>
      <c r="D314" s="112"/>
      <c r="E314" s="112"/>
      <c r="F314" s="112"/>
      <c r="H314" s="113" t="s">
        <v>275</v>
      </c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W314" s="68">
        <v>8852</v>
      </c>
      <c r="AA314" s="114">
        <v>1500</v>
      </c>
      <c r="AB314" s="114"/>
      <c r="AC314" s="114"/>
      <c r="AE314" s="114">
        <v>1500</v>
      </c>
      <c r="AF314" s="114"/>
      <c r="AH314" s="116">
        <v>131.6</v>
      </c>
      <c r="AI314" s="116"/>
      <c r="AJ314" s="116"/>
      <c r="AK314" s="116"/>
      <c r="AL314" s="116"/>
      <c r="AO314" s="115" t="s">
        <v>37</v>
      </c>
      <c r="AP314" s="115"/>
      <c r="AQ314" s="115"/>
      <c r="AR314" s="115"/>
      <c r="AU314" s="115" t="s">
        <v>40</v>
      </c>
      <c r="AV314" s="115"/>
      <c r="AW314" s="115"/>
      <c r="AX314" s="115"/>
      <c r="AY314" s="115"/>
      <c r="AZ314" s="115"/>
      <c r="BA314" s="115"/>
      <c r="BB314" s="115"/>
      <c r="BD314" s="113" t="s">
        <v>252</v>
      </c>
      <c r="BE314" s="113"/>
      <c r="BF314" s="113"/>
      <c r="BG314" s="113"/>
      <c r="BI314" s="115" t="s">
        <v>256</v>
      </c>
      <c r="BJ314" s="115"/>
      <c r="BK314" s="115"/>
      <c r="BL314" s="115"/>
    </row>
    <row r="315" spans="41:64" ht="6" customHeight="1">
      <c r="AO315" s="115"/>
      <c r="AP315" s="115"/>
      <c r="AQ315" s="115"/>
      <c r="AR315" s="115"/>
      <c r="AU315" s="115"/>
      <c r="AV315" s="115"/>
      <c r="AW315" s="115"/>
      <c r="AX315" s="115"/>
      <c r="AY315" s="115"/>
      <c r="AZ315" s="115"/>
      <c r="BA315" s="115"/>
      <c r="BB315" s="115"/>
      <c r="BI315" s="115"/>
      <c r="BJ315" s="115"/>
      <c r="BK315" s="115"/>
      <c r="BL315" s="115"/>
    </row>
    <row r="316" spans="47:64" ht="9" customHeight="1">
      <c r="AU316" s="115"/>
      <c r="AV316" s="115"/>
      <c r="AW316" s="115"/>
      <c r="AX316" s="115"/>
      <c r="AY316" s="115"/>
      <c r="AZ316" s="115"/>
      <c r="BA316" s="115"/>
      <c r="BB316" s="115"/>
      <c r="BI316" s="115"/>
      <c r="BJ316" s="115"/>
      <c r="BK316" s="115"/>
      <c r="BL316" s="115"/>
    </row>
    <row r="317" spans="47:64" ht="9" customHeight="1">
      <c r="AU317" s="115"/>
      <c r="AV317" s="115"/>
      <c r="AW317" s="115"/>
      <c r="AX317" s="115"/>
      <c r="AY317" s="115"/>
      <c r="AZ317" s="115"/>
      <c r="BA317" s="115"/>
      <c r="BB317" s="115"/>
      <c r="BI317" s="115"/>
      <c r="BJ317" s="115"/>
      <c r="BK317" s="115"/>
      <c r="BL317" s="115"/>
    </row>
    <row r="318" spans="47:64" ht="9" customHeight="1">
      <c r="AU318" s="115"/>
      <c r="AV318" s="115"/>
      <c r="AW318" s="115"/>
      <c r="AX318" s="115"/>
      <c r="AY318" s="115"/>
      <c r="AZ318" s="115"/>
      <c r="BA318" s="115"/>
      <c r="BB318" s="115"/>
      <c r="BI318" s="115"/>
      <c r="BJ318" s="115"/>
      <c r="BK318" s="115"/>
      <c r="BL318" s="115"/>
    </row>
    <row r="319" spans="61:64" ht="9" customHeight="1">
      <c r="BI319" s="115"/>
      <c r="BJ319" s="115"/>
      <c r="BK319" s="115"/>
      <c r="BL319" s="115"/>
    </row>
    <row r="320" spans="61:64" ht="9" customHeight="1">
      <c r="BI320" s="115"/>
      <c r="BJ320" s="115"/>
      <c r="BK320" s="115"/>
      <c r="BL320" s="115"/>
    </row>
    <row r="321" spans="61:64" ht="9" customHeight="1">
      <c r="BI321" s="115"/>
      <c r="BJ321" s="115"/>
      <c r="BK321" s="115"/>
      <c r="BL321" s="115"/>
    </row>
    <row r="322" spans="61:64" ht="9" customHeight="1">
      <c r="BI322" s="115"/>
      <c r="BJ322" s="115"/>
      <c r="BK322" s="115"/>
      <c r="BL322" s="115"/>
    </row>
    <row r="323" spans="61:64" ht="9" customHeight="1">
      <c r="BI323" s="115"/>
      <c r="BJ323" s="115"/>
      <c r="BK323" s="115"/>
      <c r="BL323" s="115"/>
    </row>
    <row r="324" spans="61:64" ht="9" customHeight="1">
      <c r="BI324" s="115"/>
      <c r="BJ324" s="115"/>
      <c r="BK324" s="115"/>
      <c r="BL324" s="115"/>
    </row>
    <row r="325" spans="61:64" ht="9" customHeight="1">
      <c r="BI325" s="115"/>
      <c r="BJ325" s="115"/>
      <c r="BK325" s="115"/>
      <c r="BL325" s="115"/>
    </row>
    <row r="326" spans="61:64" ht="9" customHeight="1">
      <c r="BI326" s="115"/>
      <c r="BJ326" s="115"/>
      <c r="BK326" s="115"/>
      <c r="BL326" s="115"/>
    </row>
    <row r="327" spans="61:64" ht="9" customHeight="1">
      <c r="BI327" s="115"/>
      <c r="BJ327" s="115"/>
      <c r="BK327" s="115"/>
      <c r="BL327" s="115"/>
    </row>
    <row r="328" spans="61:64" ht="9" customHeight="1">
      <c r="BI328" s="115"/>
      <c r="BJ328" s="115"/>
      <c r="BK328" s="115"/>
      <c r="BL328" s="115"/>
    </row>
    <row r="329" spans="2:64" ht="15">
      <c r="B329" s="112">
        <v>28</v>
      </c>
      <c r="C329" s="112"/>
      <c r="D329" s="112"/>
      <c r="E329" s="112"/>
      <c r="F329" s="112"/>
      <c r="H329" s="113" t="s">
        <v>9</v>
      </c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W329" s="68">
        <v>8853</v>
      </c>
      <c r="AA329" s="114">
        <v>58977</v>
      </c>
      <c r="AB329" s="114"/>
      <c r="AC329" s="114"/>
      <c r="AE329" s="114">
        <v>58977</v>
      </c>
      <c r="AF329" s="114"/>
      <c r="AH329" s="114">
        <v>56274.23</v>
      </c>
      <c r="AI329" s="114"/>
      <c r="AJ329" s="114"/>
      <c r="AK329" s="114"/>
      <c r="AL329" s="114"/>
      <c r="AO329" s="115" t="s">
        <v>37</v>
      </c>
      <c r="AP329" s="115"/>
      <c r="AQ329" s="115"/>
      <c r="AR329" s="115"/>
      <c r="AU329" s="115" t="s">
        <v>2</v>
      </c>
      <c r="AV329" s="115"/>
      <c r="AW329" s="115"/>
      <c r="AX329" s="115"/>
      <c r="AY329" s="115"/>
      <c r="AZ329" s="115"/>
      <c r="BA329" s="115"/>
      <c r="BB329" s="115"/>
      <c r="BD329" s="113" t="s">
        <v>38</v>
      </c>
      <c r="BE329" s="113"/>
      <c r="BF329" s="113"/>
      <c r="BG329" s="113"/>
      <c r="BI329" s="115" t="s">
        <v>4</v>
      </c>
      <c r="BJ329" s="115"/>
      <c r="BK329" s="115"/>
      <c r="BL329" s="115"/>
    </row>
    <row r="330" spans="41:64" ht="6" customHeight="1">
      <c r="AO330" s="115"/>
      <c r="AP330" s="115"/>
      <c r="AQ330" s="115"/>
      <c r="AR330" s="115"/>
      <c r="AU330" s="115"/>
      <c r="AV330" s="115"/>
      <c r="AW330" s="115"/>
      <c r="AX330" s="115"/>
      <c r="AY330" s="115"/>
      <c r="AZ330" s="115"/>
      <c r="BA330" s="115"/>
      <c r="BB330" s="115"/>
      <c r="BI330" s="115"/>
      <c r="BJ330" s="115"/>
      <c r="BK330" s="115"/>
      <c r="BL330" s="115"/>
    </row>
    <row r="331" spans="47:64" ht="9" customHeight="1">
      <c r="AU331" s="115"/>
      <c r="AV331" s="115"/>
      <c r="AW331" s="115"/>
      <c r="AX331" s="115"/>
      <c r="AY331" s="115"/>
      <c r="AZ331" s="115"/>
      <c r="BA331" s="115"/>
      <c r="BB331" s="115"/>
      <c r="BI331" s="115"/>
      <c r="BJ331" s="115"/>
      <c r="BK331" s="115"/>
      <c r="BL331" s="115"/>
    </row>
    <row r="332" spans="47:64" ht="9" customHeight="1">
      <c r="AU332" s="115"/>
      <c r="AV332" s="115"/>
      <c r="AW332" s="115"/>
      <c r="AX332" s="115"/>
      <c r="AY332" s="115"/>
      <c r="AZ332" s="115"/>
      <c r="BA332" s="115"/>
      <c r="BB332" s="115"/>
      <c r="BI332" s="115"/>
      <c r="BJ332" s="115"/>
      <c r="BK332" s="115"/>
      <c r="BL332" s="115"/>
    </row>
    <row r="333" spans="47:64" ht="9" customHeight="1">
      <c r="AU333" s="115"/>
      <c r="AV333" s="115"/>
      <c r="AW333" s="115"/>
      <c r="AX333" s="115"/>
      <c r="AY333" s="115"/>
      <c r="AZ333" s="115"/>
      <c r="BA333" s="115"/>
      <c r="BB333" s="115"/>
      <c r="BI333" s="115"/>
      <c r="BJ333" s="115"/>
      <c r="BK333" s="115"/>
      <c r="BL333" s="115"/>
    </row>
    <row r="334" spans="61:64" ht="9" customHeight="1">
      <c r="BI334" s="115"/>
      <c r="BJ334" s="115"/>
      <c r="BK334" s="115"/>
      <c r="BL334" s="115"/>
    </row>
    <row r="335" spans="61:64" ht="9" customHeight="1">
      <c r="BI335" s="115"/>
      <c r="BJ335" s="115"/>
      <c r="BK335" s="115"/>
      <c r="BL335" s="115"/>
    </row>
    <row r="336" spans="61:64" ht="9" customHeight="1">
      <c r="BI336" s="115"/>
      <c r="BJ336" s="115"/>
      <c r="BK336" s="115"/>
      <c r="BL336" s="115"/>
    </row>
    <row r="337" spans="61:64" ht="9" customHeight="1">
      <c r="BI337" s="115"/>
      <c r="BJ337" s="115"/>
      <c r="BK337" s="115"/>
      <c r="BL337" s="115"/>
    </row>
    <row r="338" spans="61:64" ht="9" customHeight="1">
      <c r="BI338" s="115"/>
      <c r="BJ338" s="115"/>
      <c r="BK338" s="115"/>
      <c r="BL338" s="115"/>
    </row>
    <row r="339" spans="61:64" ht="9" customHeight="1">
      <c r="BI339" s="115"/>
      <c r="BJ339" s="115"/>
      <c r="BK339" s="115"/>
      <c r="BL339" s="115"/>
    </row>
    <row r="340" spans="61:64" ht="9" customHeight="1">
      <c r="BI340" s="115"/>
      <c r="BJ340" s="115"/>
      <c r="BK340" s="115"/>
      <c r="BL340" s="115"/>
    </row>
    <row r="341" spans="2:64" ht="15">
      <c r="B341" s="112">
        <v>29</v>
      </c>
      <c r="C341" s="112"/>
      <c r="D341" s="112"/>
      <c r="E341" s="112"/>
      <c r="F341" s="112"/>
      <c r="H341" s="113" t="s">
        <v>276</v>
      </c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W341" s="68">
        <v>8863</v>
      </c>
      <c r="AA341" s="114">
        <v>5000</v>
      </c>
      <c r="AB341" s="114"/>
      <c r="AC341" s="114"/>
      <c r="AE341" s="114">
        <v>5000</v>
      </c>
      <c r="AF341" s="114"/>
      <c r="AH341" s="114">
        <v>0</v>
      </c>
      <c r="AI341" s="114"/>
      <c r="AJ341" s="114"/>
      <c r="AK341" s="114"/>
      <c r="AL341" s="114"/>
      <c r="AO341" s="115" t="s">
        <v>37</v>
      </c>
      <c r="AP341" s="115"/>
      <c r="AQ341" s="115"/>
      <c r="AR341" s="115"/>
      <c r="AU341" s="115" t="s">
        <v>258</v>
      </c>
      <c r="AV341" s="115"/>
      <c r="AW341" s="115"/>
      <c r="AX341" s="115"/>
      <c r="AY341" s="115"/>
      <c r="AZ341" s="115"/>
      <c r="BA341" s="115"/>
      <c r="BB341" s="115"/>
      <c r="BD341" s="113" t="s">
        <v>38</v>
      </c>
      <c r="BE341" s="113"/>
      <c r="BF341" s="113"/>
      <c r="BG341" s="113"/>
      <c r="BI341" s="115" t="s">
        <v>277</v>
      </c>
      <c r="BJ341" s="115"/>
      <c r="BK341" s="115"/>
      <c r="BL341" s="115"/>
    </row>
    <row r="342" spans="41:64" ht="6" customHeight="1">
      <c r="AO342" s="115"/>
      <c r="AP342" s="115"/>
      <c r="AQ342" s="115"/>
      <c r="AR342" s="115"/>
      <c r="AU342" s="115"/>
      <c r="AV342" s="115"/>
      <c r="AW342" s="115"/>
      <c r="AX342" s="115"/>
      <c r="AY342" s="115"/>
      <c r="AZ342" s="115"/>
      <c r="BA342" s="115"/>
      <c r="BB342" s="115"/>
      <c r="BI342" s="115"/>
      <c r="BJ342" s="115"/>
      <c r="BK342" s="115"/>
      <c r="BL342" s="115"/>
    </row>
    <row r="343" spans="47:64" ht="9" customHeight="1">
      <c r="AU343" s="115"/>
      <c r="AV343" s="115"/>
      <c r="AW343" s="115"/>
      <c r="AX343" s="115"/>
      <c r="AY343" s="115"/>
      <c r="AZ343" s="115"/>
      <c r="BA343" s="115"/>
      <c r="BB343" s="115"/>
      <c r="BI343" s="115"/>
      <c r="BJ343" s="115"/>
      <c r="BK343" s="115"/>
      <c r="BL343" s="115"/>
    </row>
    <row r="344" spans="47:64" ht="9" customHeight="1">
      <c r="AU344" s="115"/>
      <c r="AV344" s="115"/>
      <c r="AW344" s="115"/>
      <c r="AX344" s="115"/>
      <c r="AY344" s="115"/>
      <c r="AZ344" s="115"/>
      <c r="BA344" s="115"/>
      <c r="BB344" s="115"/>
      <c r="BI344" s="115"/>
      <c r="BJ344" s="115"/>
      <c r="BK344" s="115"/>
      <c r="BL344" s="115"/>
    </row>
    <row r="345" spans="47:64" ht="9" customHeight="1">
      <c r="AU345" s="115"/>
      <c r="AV345" s="115"/>
      <c r="AW345" s="115"/>
      <c r="AX345" s="115"/>
      <c r="AY345" s="115"/>
      <c r="AZ345" s="115"/>
      <c r="BA345" s="115"/>
      <c r="BB345" s="115"/>
      <c r="BI345" s="115"/>
      <c r="BJ345" s="115"/>
      <c r="BK345" s="115"/>
      <c r="BL345" s="115"/>
    </row>
    <row r="346" spans="61:64" ht="9" customHeight="1">
      <c r="BI346" s="115"/>
      <c r="BJ346" s="115"/>
      <c r="BK346" s="115"/>
      <c r="BL346" s="115"/>
    </row>
    <row r="347" spans="61:64" ht="9" customHeight="1">
      <c r="BI347" s="115"/>
      <c r="BJ347" s="115"/>
      <c r="BK347" s="115"/>
      <c r="BL347" s="115"/>
    </row>
    <row r="348" spans="61:64" ht="9" customHeight="1">
      <c r="BI348" s="115"/>
      <c r="BJ348" s="115"/>
      <c r="BK348" s="115"/>
      <c r="BL348" s="115"/>
    </row>
    <row r="349" spans="61:64" ht="9" customHeight="1">
      <c r="BI349" s="115"/>
      <c r="BJ349" s="115"/>
      <c r="BK349" s="115"/>
      <c r="BL349" s="115"/>
    </row>
    <row r="350" spans="61:64" ht="9" customHeight="1">
      <c r="BI350" s="115"/>
      <c r="BJ350" s="115"/>
      <c r="BK350" s="115"/>
      <c r="BL350" s="115"/>
    </row>
    <row r="351" spans="61:64" ht="9" customHeight="1">
      <c r="BI351" s="115"/>
      <c r="BJ351" s="115"/>
      <c r="BK351" s="115"/>
      <c r="BL351" s="115"/>
    </row>
    <row r="352" spans="2:64" ht="15">
      <c r="B352" s="112">
        <v>30</v>
      </c>
      <c r="C352" s="112"/>
      <c r="D352" s="112"/>
      <c r="E352" s="112"/>
      <c r="F352" s="112"/>
      <c r="H352" s="113" t="s">
        <v>278</v>
      </c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W352" s="68">
        <v>8823</v>
      </c>
      <c r="AA352" s="114">
        <v>0</v>
      </c>
      <c r="AB352" s="114"/>
      <c r="AC352" s="114"/>
      <c r="AE352" s="114">
        <v>1513</v>
      </c>
      <c r="AF352" s="114"/>
      <c r="AH352" s="114">
        <v>0</v>
      </c>
      <c r="AI352" s="114"/>
      <c r="AJ352" s="114"/>
      <c r="AK352" s="114"/>
      <c r="AL352" s="114"/>
      <c r="AO352" s="115" t="s">
        <v>44</v>
      </c>
      <c r="AP352" s="115"/>
      <c r="AQ352" s="115"/>
      <c r="AR352" s="115"/>
      <c r="AU352" s="115" t="s">
        <v>45</v>
      </c>
      <c r="AV352" s="115"/>
      <c r="AW352" s="115"/>
      <c r="AX352" s="115"/>
      <c r="AY352" s="115"/>
      <c r="AZ352" s="115"/>
      <c r="BA352" s="115"/>
      <c r="BB352" s="115"/>
      <c r="BD352" s="115" t="s">
        <v>46</v>
      </c>
      <c r="BE352" s="115"/>
      <c r="BF352" s="115"/>
      <c r="BG352" s="115"/>
      <c r="BI352" s="113" t="s">
        <v>47</v>
      </c>
      <c r="BJ352" s="113"/>
      <c r="BK352" s="113"/>
      <c r="BL352" s="113"/>
    </row>
    <row r="353" spans="41:59" ht="6" customHeight="1">
      <c r="AO353" s="115"/>
      <c r="AP353" s="115"/>
      <c r="AQ353" s="115"/>
      <c r="AR353" s="115"/>
      <c r="AU353" s="115"/>
      <c r="AV353" s="115"/>
      <c r="AW353" s="115"/>
      <c r="AX353" s="115"/>
      <c r="AY353" s="115"/>
      <c r="AZ353" s="115"/>
      <c r="BA353" s="115"/>
      <c r="BB353" s="115"/>
      <c r="BD353" s="115"/>
      <c r="BE353" s="115"/>
      <c r="BF353" s="115"/>
      <c r="BG353" s="115"/>
    </row>
    <row r="354" spans="41:54" ht="9" customHeight="1">
      <c r="AO354" s="115"/>
      <c r="AP354" s="115"/>
      <c r="AQ354" s="115"/>
      <c r="AR354" s="115"/>
      <c r="AU354" s="115"/>
      <c r="AV354" s="115"/>
      <c r="AW354" s="115"/>
      <c r="AX354" s="115"/>
      <c r="AY354" s="115"/>
      <c r="AZ354" s="115"/>
      <c r="BA354" s="115"/>
      <c r="BB354" s="115"/>
    </row>
    <row r="355" spans="2:64" ht="15">
      <c r="B355" s="112">
        <v>31</v>
      </c>
      <c r="C355" s="112"/>
      <c r="D355" s="112"/>
      <c r="E355" s="112"/>
      <c r="F355" s="112"/>
      <c r="H355" s="113" t="s">
        <v>50</v>
      </c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W355" s="68">
        <v>8813</v>
      </c>
      <c r="AA355" s="114">
        <v>0</v>
      </c>
      <c r="AB355" s="114"/>
      <c r="AC355" s="114"/>
      <c r="AE355" s="114">
        <v>671951</v>
      </c>
      <c r="AF355" s="114"/>
      <c r="AH355" s="114">
        <v>419969.38</v>
      </c>
      <c r="AI355" s="114"/>
      <c r="AJ355" s="114"/>
      <c r="AK355" s="114"/>
      <c r="AL355" s="114"/>
      <c r="AO355" s="115" t="s">
        <v>44</v>
      </c>
      <c r="AP355" s="115"/>
      <c r="AQ355" s="115"/>
      <c r="AR355" s="115"/>
      <c r="AU355" s="115" t="s">
        <v>45</v>
      </c>
      <c r="AV355" s="115"/>
      <c r="AW355" s="115"/>
      <c r="AX355" s="115"/>
      <c r="AY355" s="115"/>
      <c r="AZ355" s="115"/>
      <c r="BA355" s="115"/>
      <c r="BB355" s="115"/>
      <c r="BD355" s="115" t="s">
        <v>46</v>
      </c>
      <c r="BE355" s="115"/>
      <c r="BF355" s="115"/>
      <c r="BG355" s="115"/>
      <c r="BI355" s="113" t="s">
        <v>47</v>
      </c>
      <c r="BJ355" s="113"/>
      <c r="BK355" s="113"/>
      <c r="BL355" s="113"/>
    </row>
    <row r="356" spans="41:59" ht="6" customHeight="1">
      <c r="AO356" s="115"/>
      <c r="AP356" s="115"/>
      <c r="AQ356" s="115"/>
      <c r="AR356" s="115"/>
      <c r="AU356" s="115"/>
      <c r="AV356" s="115"/>
      <c r="AW356" s="115"/>
      <c r="AX356" s="115"/>
      <c r="AY356" s="115"/>
      <c r="AZ356" s="115"/>
      <c r="BA356" s="115"/>
      <c r="BB356" s="115"/>
      <c r="BD356" s="115"/>
      <c r="BE356" s="115"/>
      <c r="BF356" s="115"/>
      <c r="BG356" s="115"/>
    </row>
    <row r="357" spans="41:54" ht="9" customHeight="1">
      <c r="AO357" s="115"/>
      <c r="AP357" s="115"/>
      <c r="AQ357" s="115"/>
      <c r="AR357" s="115"/>
      <c r="AU357" s="115"/>
      <c r="AV357" s="115"/>
      <c r="AW357" s="115"/>
      <c r="AX357" s="115"/>
      <c r="AY357" s="115"/>
      <c r="AZ357" s="115"/>
      <c r="BA357" s="115"/>
      <c r="BB357" s="115"/>
    </row>
    <row r="358" spans="2:64" ht="15">
      <c r="B358" s="112">
        <v>32</v>
      </c>
      <c r="C358" s="112"/>
      <c r="D358" s="112"/>
      <c r="E358" s="112"/>
      <c r="F358" s="112"/>
      <c r="H358" s="113" t="s">
        <v>57</v>
      </c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W358" s="68">
        <v>8813</v>
      </c>
      <c r="AA358" s="114">
        <v>11550</v>
      </c>
      <c r="AB358" s="114"/>
      <c r="AC358" s="114"/>
      <c r="AE358" s="114">
        <v>11550</v>
      </c>
      <c r="AF358" s="114"/>
      <c r="AH358" s="114">
        <v>1100</v>
      </c>
      <c r="AI358" s="114"/>
      <c r="AJ358" s="114"/>
      <c r="AK358" s="114"/>
      <c r="AL358" s="114"/>
      <c r="AO358" s="115" t="s">
        <v>52</v>
      </c>
      <c r="AP358" s="115"/>
      <c r="AQ358" s="115"/>
      <c r="AR358" s="115"/>
      <c r="AU358" s="115" t="s">
        <v>53</v>
      </c>
      <c r="AV358" s="115"/>
      <c r="AW358" s="115"/>
      <c r="AX358" s="115"/>
      <c r="AY358" s="115"/>
      <c r="AZ358" s="115"/>
      <c r="BA358" s="115"/>
      <c r="BB358" s="115"/>
      <c r="BD358" s="113" t="s">
        <v>54</v>
      </c>
      <c r="BE358" s="113"/>
      <c r="BF358" s="113"/>
      <c r="BG358" s="113"/>
      <c r="BI358" s="115" t="s">
        <v>55</v>
      </c>
      <c r="BJ358" s="115"/>
      <c r="BK358" s="115"/>
      <c r="BL358" s="115"/>
    </row>
    <row r="359" spans="41:64" ht="6" customHeight="1">
      <c r="AO359" s="115"/>
      <c r="AP359" s="115"/>
      <c r="AQ359" s="115"/>
      <c r="AR359" s="115"/>
      <c r="AU359" s="115"/>
      <c r="AV359" s="115"/>
      <c r="AW359" s="115"/>
      <c r="AX359" s="115"/>
      <c r="AY359" s="115"/>
      <c r="AZ359" s="115"/>
      <c r="BA359" s="115"/>
      <c r="BB359" s="115"/>
      <c r="BI359" s="115"/>
      <c r="BJ359" s="115"/>
      <c r="BK359" s="115"/>
      <c r="BL359" s="115"/>
    </row>
    <row r="360" spans="47:64" ht="9" customHeight="1">
      <c r="AU360" s="115"/>
      <c r="AV360" s="115"/>
      <c r="AW360" s="115"/>
      <c r="AX360" s="115"/>
      <c r="AY360" s="115"/>
      <c r="AZ360" s="115"/>
      <c r="BA360" s="115"/>
      <c r="BB360" s="115"/>
      <c r="BI360" s="115"/>
      <c r="BJ360" s="115"/>
      <c r="BK360" s="115"/>
      <c r="BL360" s="115"/>
    </row>
    <row r="361" spans="61:64" ht="9" customHeight="1">
      <c r="BI361" s="115"/>
      <c r="BJ361" s="115"/>
      <c r="BK361" s="115"/>
      <c r="BL361" s="115"/>
    </row>
    <row r="362" spans="61:64" ht="9" customHeight="1">
      <c r="BI362" s="115"/>
      <c r="BJ362" s="115"/>
      <c r="BK362" s="115"/>
      <c r="BL362" s="115"/>
    </row>
    <row r="363" spans="61:64" ht="9" customHeight="1">
      <c r="BI363" s="115"/>
      <c r="BJ363" s="115"/>
      <c r="BK363" s="115"/>
      <c r="BL363" s="115"/>
    </row>
    <row r="364" spans="61:64" ht="9" customHeight="1">
      <c r="BI364" s="115"/>
      <c r="BJ364" s="115"/>
      <c r="BK364" s="115"/>
      <c r="BL364" s="115"/>
    </row>
    <row r="365" spans="61:64" ht="9" customHeight="1">
      <c r="BI365" s="115"/>
      <c r="BJ365" s="115"/>
      <c r="BK365" s="115"/>
      <c r="BL365" s="115"/>
    </row>
    <row r="366" spans="61:64" ht="9" customHeight="1">
      <c r="BI366" s="115"/>
      <c r="BJ366" s="115"/>
      <c r="BK366" s="115"/>
      <c r="BL366" s="115"/>
    </row>
    <row r="367" spans="61:64" ht="9" customHeight="1">
      <c r="BI367" s="115"/>
      <c r="BJ367" s="115"/>
      <c r="BK367" s="115"/>
      <c r="BL367" s="115"/>
    </row>
    <row r="368" spans="61:64" ht="9" customHeight="1">
      <c r="BI368" s="115"/>
      <c r="BJ368" s="115"/>
      <c r="BK368" s="115"/>
      <c r="BL368" s="115"/>
    </row>
    <row r="369" spans="2:64" ht="15">
      <c r="B369" s="112">
        <v>33</v>
      </c>
      <c r="C369" s="112"/>
      <c r="D369" s="112"/>
      <c r="E369" s="112"/>
      <c r="F369" s="112"/>
      <c r="H369" s="113" t="s">
        <v>59</v>
      </c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W369" s="68">
        <v>8813</v>
      </c>
      <c r="AA369" s="114">
        <v>0</v>
      </c>
      <c r="AB369" s="114"/>
      <c r="AC369" s="114"/>
      <c r="AE369" s="114">
        <v>0</v>
      </c>
      <c r="AF369" s="114"/>
      <c r="AH369" s="114">
        <v>0</v>
      </c>
      <c r="AI369" s="114"/>
      <c r="AJ369" s="114"/>
      <c r="AK369" s="114"/>
      <c r="AL369" s="114"/>
      <c r="AO369" s="115" t="s">
        <v>44</v>
      </c>
      <c r="AP369" s="115"/>
      <c r="AQ369" s="115"/>
      <c r="AR369" s="115"/>
      <c r="AU369" s="115" t="s">
        <v>45</v>
      </c>
      <c r="AV369" s="115"/>
      <c r="AW369" s="115"/>
      <c r="AX369" s="115"/>
      <c r="AY369" s="115"/>
      <c r="AZ369" s="115"/>
      <c r="BA369" s="115"/>
      <c r="BB369" s="115"/>
      <c r="BD369" s="115" t="s">
        <v>46</v>
      </c>
      <c r="BE369" s="115"/>
      <c r="BF369" s="115"/>
      <c r="BG369" s="115"/>
      <c r="BI369" s="113" t="s">
        <v>47</v>
      </c>
      <c r="BJ369" s="113"/>
      <c r="BK369" s="113"/>
      <c r="BL369" s="113"/>
    </row>
    <row r="370" spans="41:59" ht="6" customHeight="1">
      <c r="AO370" s="115"/>
      <c r="AP370" s="115"/>
      <c r="AQ370" s="115"/>
      <c r="AR370" s="115"/>
      <c r="AU370" s="115"/>
      <c r="AV370" s="115"/>
      <c r="AW370" s="115"/>
      <c r="AX370" s="115"/>
      <c r="AY370" s="115"/>
      <c r="AZ370" s="115"/>
      <c r="BA370" s="115"/>
      <c r="BB370" s="115"/>
      <c r="BD370" s="115"/>
      <c r="BE370" s="115"/>
      <c r="BF370" s="115"/>
      <c r="BG370" s="115"/>
    </row>
    <row r="371" spans="41:54" ht="9" customHeight="1">
      <c r="AO371" s="115"/>
      <c r="AP371" s="115"/>
      <c r="AQ371" s="115"/>
      <c r="AR371" s="115"/>
      <c r="AU371" s="115"/>
      <c r="AV371" s="115"/>
      <c r="AW371" s="115"/>
      <c r="AX371" s="115"/>
      <c r="AY371" s="115"/>
      <c r="AZ371" s="115"/>
      <c r="BA371" s="115"/>
      <c r="BB371" s="115"/>
    </row>
    <row r="372" spans="2:64" ht="15">
      <c r="B372" s="112">
        <v>34</v>
      </c>
      <c r="C372" s="112"/>
      <c r="D372" s="112"/>
      <c r="E372" s="112"/>
      <c r="F372" s="112"/>
      <c r="H372" s="113" t="s">
        <v>58</v>
      </c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W372" s="68">
        <v>8853</v>
      </c>
      <c r="AA372" s="114">
        <v>0</v>
      </c>
      <c r="AB372" s="114"/>
      <c r="AC372" s="114"/>
      <c r="AE372" s="114">
        <v>4533</v>
      </c>
      <c r="AF372" s="114"/>
      <c r="AH372" s="114">
        <v>0</v>
      </c>
      <c r="AI372" s="114"/>
      <c r="AJ372" s="114"/>
      <c r="AK372" s="114"/>
      <c r="AL372" s="114"/>
      <c r="AO372" s="115" t="s">
        <v>44</v>
      </c>
      <c r="AP372" s="115"/>
      <c r="AQ372" s="115"/>
      <c r="AR372" s="115"/>
      <c r="AU372" s="115" t="s">
        <v>45</v>
      </c>
      <c r="AV372" s="115"/>
      <c r="AW372" s="115"/>
      <c r="AX372" s="115"/>
      <c r="AY372" s="115"/>
      <c r="AZ372" s="115"/>
      <c r="BA372" s="115"/>
      <c r="BB372" s="115"/>
      <c r="BD372" s="115" t="s">
        <v>46</v>
      </c>
      <c r="BE372" s="115"/>
      <c r="BF372" s="115"/>
      <c r="BG372" s="115"/>
      <c r="BI372" s="113" t="s">
        <v>47</v>
      </c>
      <c r="BJ372" s="113"/>
      <c r="BK372" s="113"/>
      <c r="BL372" s="113"/>
    </row>
    <row r="373" spans="41:59" ht="6" customHeight="1">
      <c r="AO373" s="115"/>
      <c r="AP373" s="115"/>
      <c r="AQ373" s="115"/>
      <c r="AR373" s="115"/>
      <c r="AU373" s="115"/>
      <c r="AV373" s="115"/>
      <c r="AW373" s="115"/>
      <c r="AX373" s="115"/>
      <c r="AY373" s="115"/>
      <c r="AZ373" s="115"/>
      <c r="BA373" s="115"/>
      <c r="BB373" s="115"/>
      <c r="BD373" s="115"/>
      <c r="BE373" s="115"/>
      <c r="BF373" s="115"/>
      <c r="BG373" s="115"/>
    </row>
    <row r="374" spans="41:54" ht="9" customHeight="1">
      <c r="AO374" s="115"/>
      <c r="AP374" s="115"/>
      <c r="AQ374" s="115"/>
      <c r="AR374" s="115"/>
      <c r="AU374" s="115"/>
      <c r="AV374" s="115"/>
      <c r="AW374" s="115"/>
      <c r="AX374" s="115"/>
      <c r="AY374" s="115"/>
      <c r="AZ374" s="115"/>
      <c r="BA374" s="115"/>
      <c r="BB374" s="115"/>
    </row>
    <row r="375" spans="2:64" ht="15">
      <c r="B375" s="112">
        <v>35</v>
      </c>
      <c r="C375" s="112"/>
      <c r="D375" s="112"/>
      <c r="E375" s="112"/>
      <c r="F375" s="112"/>
      <c r="H375" s="113" t="s">
        <v>43</v>
      </c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W375" s="68">
        <v>8813</v>
      </c>
      <c r="AA375" s="114">
        <v>0</v>
      </c>
      <c r="AB375" s="114"/>
      <c r="AC375" s="114"/>
      <c r="AE375" s="114">
        <v>47722.13</v>
      </c>
      <c r="AF375" s="114"/>
      <c r="AH375" s="114">
        <v>47722.13</v>
      </c>
      <c r="AI375" s="114"/>
      <c r="AJ375" s="114"/>
      <c r="AK375" s="114"/>
      <c r="AL375" s="114"/>
      <c r="AO375" s="115" t="s">
        <v>44</v>
      </c>
      <c r="AP375" s="115"/>
      <c r="AQ375" s="115"/>
      <c r="AR375" s="115"/>
      <c r="AU375" s="115" t="s">
        <v>45</v>
      </c>
      <c r="AV375" s="115"/>
      <c r="AW375" s="115"/>
      <c r="AX375" s="115"/>
      <c r="AY375" s="115"/>
      <c r="AZ375" s="115"/>
      <c r="BA375" s="115"/>
      <c r="BB375" s="115"/>
      <c r="BD375" s="115" t="s">
        <v>46</v>
      </c>
      <c r="BE375" s="115"/>
      <c r="BF375" s="115"/>
      <c r="BG375" s="115"/>
      <c r="BI375" s="113" t="s">
        <v>47</v>
      </c>
      <c r="BJ375" s="113"/>
      <c r="BK375" s="113"/>
      <c r="BL375" s="113"/>
    </row>
    <row r="376" spans="41:59" ht="6" customHeight="1">
      <c r="AO376" s="115"/>
      <c r="AP376" s="115"/>
      <c r="AQ376" s="115"/>
      <c r="AR376" s="115"/>
      <c r="AU376" s="115"/>
      <c r="AV376" s="115"/>
      <c r="AW376" s="115"/>
      <c r="AX376" s="115"/>
      <c r="AY376" s="115"/>
      <c r="AZ376" s="115"/>
      <c r="BA376" s="115"/>
      <c r="BB376" s="115"/>
      <c r="BD376" s="115"/>
      <c r="BE376" s="115"/>
      <c r="BF376" s="115"/>
      <c r="BG376" s="115"/>
    </row>
    <row r="377" spans="41:54" ht="9" customHeight="1">
      <c r="AO377" s="115"/>
      <c r="AP377" s="115"/>
      <c r="AQ377" s="115"/>
      <c r="AR377" s="115"/>
      <c r="AU377" s="115"/>
      <c r="AV377" s="115"/>
      <c r="AW377" s="115"/>
      <c r="AX377" s="115"/>
      <c r="AY377" s="115"/>
      <c r="AZ377" s="115"/>
      <c r="BA377" s="115"/>
      <c r="BB377" s="115"/>
    </row>
    <row r="378" spans="2:64" ht="15">
      <c r="B378" s="112">
        <v>36</v>
      </c>
      <c r="C378" s="112"/>
      <c r="D378" s="112"/>
      <c r="E378" s="112"/>
      <c r="F378" s="112"/>
      <c r="H378" s="113" t="s">
        <v>70</v>
      </c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W378" s="68">
        <v>8823</v>
      </c>
      <c r="AA378" s="114">
        <v>1000</v>
      </c>
      <c r="AB378" s="114"/>
      <c r="AC378" s="114"/>
      <c r="AE378" s="114">
        <v>1000</v>
      </c>
      <c r="AF378" s="114"/>
      <c r="AH378" s="114">
        <v>0</v>
      </c>
      <c r="AI378" s="114"/>
      <c r="AJ378" s="114"/>
      <c r="AK378" s="114"/>
      <c r="AL378" s="114"/>
      <c r="AO378" s="115" t="s">
        <v>37</v>
      </c>
      <c r="AP378" s="115"/>
      <c r="AQ378" s="115"/>
      <c r="AR378" s="115"/>
      <c r="AU378" s="115" t="s">
        <v>40</v>
      </c>
      <c r="AV378" s="115"/>
      <c r="AW378" s="115"/>
      <c r="AX378" s="115"/>
      <c r="AY378" s="115"/>
      <c r="AZ378" s="115"/>
      <c r="BA378" s="115"/>
      <c r="BB378" s="115"/>
      <c r="BD378" s="113" t="s">
        <v>41</v>
      </c>
      <c r="BE378" s="113"/>
      <c r="BF378" s="113"/>
      <c r="BG378" s="113"/>
      <c r="BI378" s="115" t="s">
        <v>42</v>
      </c>
      <c r="BJ378" s="115"/>
      <c r="BK378" s="115"/>
      <c r="BL378" s="115"/>
    </row>
    <row r="379" spans="41:64" ht="6" customHeight="1">
      <c r="AO379" s="115"/>
      <c r="AP379" s="115"/>
      <c r="AQ379" s="115"/>
      <c r="AR379" s="115"/>
      <c r="AU379" s="115"/>
      <c r="AV379" s="115"/>
      <c r="AW379" s="115"/>
      <c r="AX379" s="115"/>
      <c r="AY379" s="115"/>
      <c r="AZ379" s="115"/>
      <c r="BA379" s="115"/>
      <c r="BB379" s="115"/>
      <c r="BI379" s="115"/>
      <c r="BJ379" s="115"/>
      <c r="BK379" s="115"/>
      <c r="BL379" s="115"/>
    </row>
    <row r="380" spans="47:64" ht="9" customHeight="1">
      <c r="AU380" s="115"/>
      <c r="AV380" s="115"/>
      <c r="AW380" s="115"/>
      <c r="AX380" s="115"/>
      <c r="AY380" s="115"/>
      <c r="AZ380" s="115"/>
      <c r="BA380" s="115"/>
      <c r="BB380" s="115"/>
      <c r="BI380" s="115"/>
      <c r="BJ380" s="115"/>
      <c r="BK380" s="115"/>
      <c r="BL380" s="115"/>
    </row>
    <row r="381" spans="47:64" ht="9" customHeight="1">
      <c r="AU381" s="115"/>
      <c r="AV381" s="115"/>
      <c r="AW381" s="115"/>
      <c r="AX381" s="115"/>
      <c r="AY381" s="115"/>
      <c r="AZ381" s="115"/>
      <c r="BA381" s="115"/>
      <c r="BB381" s="115"/>
      <c r="BI381" s="115"/>
      <c r="BJ381" s="115"/>
      <c r="BK381" s="115"/>
      <c r="BL381" s="115"/>
    </row>
    <row r="382" spans="47:64" ht="9" customHeight="1">
      <c r="AU382" s="115"/>
      <c r="AV382" s="115"/>
      <c r="AW382" s="115"/>
      <c r="AX382" s="115"/>
      <c r="AY382" s="115"/>
      <c r="AZ382" s="115"/>
      <c r="BA382" s="115"/>
      <c r="BB382" s="115"/>
      <c r="BI382" s="115"/>
      <c r="BJ382" s="115"/>
      <c r="BK382" s="115"/>
      <c r="BL382" s="115"/>
    </row>
    <row r="383" spans="61:64" ht="9" customHeight="1">
      <c r="BI383" s="115"/>
      <c r="BJ383" s="115"/>
      <c r="BK383" s="115"/>
      <c r="BL383" s="115"/>
    </row>
    <row r="384" spans="61:64" ht="9" customHeight="1">
      <c r="BI384" s="115"/>
      <c r="BJ384" s="115"/>
      <c r="BK384" s="115"/>
      <c r="BL384" s="115"/>
    </row>
    <row r="385" spans="61:64" ht="9" customHeight="1">
      <c r="BI385" s="115"/>
      <c r="BJ385" s="115"/>
      <c r="BK385" s="115"/>
      <c r="BL385" s="115"/>
    </row>
    <row r="386" spans="61:64" ht="9" customHeight="1">
      <c r="BI386" s="115"/>
      <c r="BJ386" s="115"/>
      <c r="BK386" s="115"/>
      <c r="BL386" s="115"/>
    </row>
    <row r="387" spans="61:64" ht="9" customHeight="1">
      <c r="BI387" s="115"/>
      <c r="BJ387" s="115"/>
      <c r="BK387" s="115"/>
      <c r="BL387" s="115"/>
    </row>
    <row r="388" spans="61:64" ht="9" customHeight="1">
      <c r="BI388" s="115"/>
      <c r="BJ388" s="115"/>
      <c r="BK388" s="115"/>
      <c r="BL388" s="115"/>
    </row>
    <row r="389" spans="61:64" ht="9" customHeight="1">
      <c r="BI389" s="115"/>
      <c r="BJ389" s="115"/>
      <c r="BK389" s="115"/>
      <c r="BL389" s="115"/>
    </row>
    <row r="390" spans="61:64" ht="9" customHeight="1">
      <c r="BI390" s="115"/>
      <c r="BJ390" s="115"/>
      <c r="BK390" s="115"/>
      <c r="BL390" s="115"/>
    </row>
    <row r="391" spans="61:64" ht="9" customHeight="1">
      <c r="BI391" s="115"/>
      <c r="BJ391" s="115"/>
      <c r="BK391" s="115"/>
      <c r="BL391" s="115"/>
    </row>
    <row r="392" spans="61:64" ht="9" customHeight="1">
      <c r="BI392" s="115"/>
      <c r="BJ392" s="115"/>
      <c r="BK392" s="115"/>
      <c r="BL392" s="115"/>
    </row>
    <row r="393" spans="61:64" ht="9" customHeight="1">
      <c r="BI393" s="115"/>
      <c r="BJ393" s="115"/>
      <c r="BK393" s="115"/>
      <c r="BL393" s="115"/>
    </row>
    <row r="394" spans="61:64" ht="9" customHeight="1">
      <c r="BI394" s="115"/>
      <c r="BJ394" s="115"/>
      <c r="BK394" s="115"/>
      <c r="BL394" s="115"/>
    </row>
    <row r="395" spans="61:64" ht="9" customHeight="1">
      <c r="BI395" s="115"/>
      <c r="BJ395" s="115"/>
      <c r="BK395" s="115"/>
      <c r="BL395" s="115"/>
    </row>
    <row r="396" spans="2:64" ht="15">
      <c r="B396" s="112">
        <v>37</v>
      </c>
      <c r="C396" s="112"/>
      <c r="D396" s="112"/>
      <c r="E396" s="112"/>
      <c r="F396" s="112"/>
      <c r="H396" s="113" t="s">
        <v>75</v>
      </c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W396" s="68">
        <v>8813</v>
      </c>
      <c r="AA396" s="114">
        <v>4800</v>
      </c>
      <c r="AB396" s="114"/>
      <c r="AC396" s="114"/>
      <c r="AE396" s="114">
        <v>4800</v>
      </c>
      <c r="AF396" s="114"/>
      <c r="AH396" s="114">
        <v>2156.64</v>
      </c>
      <c r="AI396" s="114"/>
      <c r="AJ396" s="114"/>
      <c r="AK396" s="114"/>
      <c r="AL396" s="114"/>
      <c r="AO396" s="115" t="s">
        <v>52</v>
      </c>
      <c r="AP396" s="115"/>
      <c r="AQ396" s="115"/>
      <c r="AR396" s="115"/>
      <c r="AU396" s="115" t="s">
        <v>53</v>
      </c>
      <c r="AV396" s="115"/>
      <c r="AW396" s="115"/>
      <c r="AX396" s="115"/>
      <c r="AY396" s="115"/>
      <c r="AZ396" s="115"/>
      <c r="BA396" s="115"/>
      <c r="BB396" s="115"/>
      <c r="BD396" s="113" t="s">
        <v>54</v>
      </c>
      <c r="BE396" s="113"/>
      <c r="BF396" s="113"/>
      <c r="BG396" s="113"/>
      <c r="BI396" s="115" t="s">
        <v>55</v>
      </c>
      <c r="BJ396" s="115"/>
      <c r="BK396" s="115"/>
      <c r="BL396" s="115"/>
    </row>
    <row r="397" spans="41:64" ht="6" customHeight="1">
      <c r="AO397" s="115"/>
      <c r="AP397" s="115"/>
      <c r="AQ397" s="115"/>
      <c r="AR397" s="115"/>
      <c r="AU397" s="115"/>
      <c r="AV397" s="115"/>
      <c r="AW397" s="115"/>
      <c r="AX397" s="115"/>
      <c r="AY397" s="115"/>
      <c r="AZ397" s="115"/>
      <c r="BA397" s="115"/>
      <c r="BB397" s="115"/>
      <c r="BI397" s="115"/>
      <c r="BJ397" s="115"/>
      <c r="BK397" s="115"/>
      <c r="BL397" s="115"/>
    </row>
    <row r="398" spans="47:64" ht="9" customHeight="1">
      <c r="AU398" s="115"/>
      <c r="AV398" s="115"/>
      <c r="AW398" s="115"/>
      <c r="AX398" s="115"/>
      <c r="AY398" s="115"/>
      <c r="AZ398" s="115"/>
      <c r="BA398" s="115"/>
      <c r="BB398" s="115"/>
      <c r="BI398" s="115"/>
      <c r="BJ398" s="115"/>
      <c r="BK398" s="115"/>
      <c r="BL398" s="115"/>
    </row>
    <row r="399" spans="61:64" ht="9" customHeight="1">
      <c r="BI399" s="115"/>
      <c r="BJ399" s="115"/>
      <c r="BK399" s="115"/>
      <c r="BL399" s="115"/>
    </row>
    <row r="400" spans="61:64" ht="9" customHeight="1">
      <c r="BI400" s="115"/>
      <c r="BJ400" s="115"/>
      <c r="BK400" s="115"/>
      <c r="BL400" s="115"/>
    </row>
    <row r="401" spans="61:64" ht="9" customHeight="1">
      <c r="BI401" s="115"/>
      <c r="BJ401" s="115"/>
      <c r="BK401" s="115"/>
      <c r="BL401" s="115"/>
    </row>
    <row r="402" spans="61:64" ht="9" customHeight="1">
      <c r="BI402" s="115"/>
      <c r="BJ402" s="115"/>
      <c r="BK402" s="115"/>
      <c r="BL402" s="115"/>
    </row>
    <row r="403" spans="61:64" ht="9" customHeight="1">
      <c r="BI403" s="115"/>
      <c r="BJ403" s="115"/>
      <c r="BK403" s="115"/>
      <c r="BL403" s="115"/>
    </row>
    <row r="404" spans="61:64" ht="9" customHeight="1">
      <c r="BI404" s="115"/>
      <c r="BJ404" s="115"/>
      <c r="BK404" s="115"/>
      <c r="BL404" s="115"/>
    </row>
    <row r="405" spans="61:64" ht="9" customHeight="1">
      <c r="BI405" s="115"/>
      <c r="BJ405" s="115"/>
      <c r="BK405" s="115"/>
      <c r="BL405" s="115"/>
    </row>
    <row r="406" spans="61:64" ht="9" customHeight="1">
      <c r="BI406" s="115"/>
      <c r="BJ406" s="115"/>
      <c r="BK406" s="115"/>
      <c r="BL406" s="115"/>
    </row>
    <row r="407" spans="2:64" ht="15">
      <c r="B407" s="112">
        <v>38</v>
      </c>
      <c r="C407" s="112"/>
      <c r="D407" s="112"/>
      <c r="E407" s="112"/>
      <c r="F407" s="112"/>
      <c r="H407" s="113" t="s">
        <v>279</v>
      </c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W407" s="68">
        <v>8823</v>
      </c>
      <c r="AA407" s="114">
        <v>0</v>
      </c>
      <c r="AB407" s="114"/>
      <c r="AC407" s="114"/>
      <c r="AE407" s="114">
        <v>35900</v>
      </c>
      <c r="AF407" s="114"/>
      <c r="AH407" s="114">
        <v>35859.06</v>
      </c>
      <c r="AI407" s="114"/>
      <c r="AJ407" s="114"/>
      <c r="AK407" s="114"/>
      <c r="AL407" s="114"/>
      <c r="AO407" s="115" t="s">
        <v>44</v>
      </c>
      <c r="AP407" s="115"/>
      <c r="AQ407" s="115"/>
      <c r="AR407" s="115"/>
      <c r="AU407" s="115" t="s">
        <v>45</v>
      </c>
      <c r="AV407" s="115"/>
      <c r="AW407" s="115"/>
      <c r="AX407" s="115"/>
      <c r="AY407" s="115"/>
      <c r="AZ407" s="115"/>
      <c r="BA407" s="115"/>
      <c r="BB407" s="115"/>
      <c r="BD407" s="115" t="s">
        <v>46</v>
      </c>
      <c r="BE407" s="115"/>
      <c r="BF407" s="115"/>
      <c r="BG407" s="115"/>
      <c r="BI407" s="113" t="s">
        <v>47</v>
      </c>
      <c r="BJ407" s="113"/>
      <c r="BK407" s="113"/>
      <c r="BL407" s="113"/>
    </row>
    <row r="408" spans="41:59" ht="6" customHeight="1">
      <c r="AO408" s="115"/>
      <c r="AP408" s="115"/>
      <c r="AQ408" s="115"/>
      <c r="AR408" s="115"/>
      <c r="AU408" s="115"/>
      <c r="AV408" s="115"/>
      <c r="AW408" s="115"/>
      <c r="AX408" s="115"/>
      <c r="AY408" s="115"/>
      <c r="AZ408" s="115"/>
      <c r="BA408" s="115"/>
      <c r="BB408" s="115"/>
      <c r="BD408" s="115"/>
      <c r="BE408" s="115"/>
      <c r="BF408" s="115"/>
      <c r="BG408" s="115"/>
    </row>
    <row r="409" spans="41:54" ht="9" customHeight="1">
      <c r="AO409" s="115"/>
      <c r="AP409" s="115"/>
      <c r="AQ409" s="115"/>
      <c r="AR409" s="115"/>
      <c r="AU409" s="115"/>
      <c r="AV409" s="115"/>
      <c r="AW409" s="115"/>
      <c r="AX409" s="115"/>
      <c r="AY409" s="115"/>
      <c r="AZ409" s="115"/>
      <c r="BA409" s="115"/>
      <c r="BB409" s="115"/>
    </row>
    <row r="410" spans="2:64" ht="15">
      <c r="B410" s="112">
        <v>39</v>
      </c>
      <c r="C410" s="112"/>
      <c r="D410" s="112"/>
      <c r="E410" s="112"/>
      <c r="F410" s="112"/>
      <c r="H410" s="113" t="s">
        <v>280</v>
      </c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W410" s="68">
        <v>8852</v>
      </c>
      <c r="AA410" s="114">
        <v>200</v>
      </c>
      <c r="AB410" s="114"/>
      <c r="AC410" s="114"/>
      <c r="AE410" s="114">
        <v>200</v>
      </c>
      <c r="AF410" s="114"/>
      <c r="AH410" s="116">
        <v>57.4</v>
      </c>
      <c r="AI410" s="116"/>
      <c r="AJ410" s="116"/>
      <c r="AK410" s="116"/>
      <c r="AL410" s="116"/>
      <c r="AM410" s="70"/>
      <c r="AO410" s="115" t="s">
        <v>44</v>
      </c>
      <c r="AP410" s="115"/>
      <c r="AQ410" s="115"/>
      <c r="AR410" s="115"/>
      <c r="AU410" s="115" t="s">
        <v>45</v>
      </c>
      <c r="AV410" s="115"/>
      <c r="AW410" s="115"/>
      <c r="AX410" s="115"/>
      <c r="AY410" s="115"/>
      <c r="AZ410" s="115"/>
      <c r="BA410" s="115"/>
      <c r="BB410" s="115"/>
      <c r="BD410" s="115" t="s">
        <v>46</v>
      </c>
      <c r="BE410" s="115"/>
      <c r="BF410" s="115"/>
      <c r="BG410" s="115"/>
      <c r="BI410" s="113" t="s">
        <v>47</v>
      </c>
      <c r="BJ410" s="113"/>
      <c r="BK410" s="113"/>
      <c r="BL410" s="113"/>
    </row>
    <row r="411" spans="41:59" ht="6" customHeight="1">
      <c r="AO411" s="115"/>
      <c r="AP411" s="115"/>
      <c r="AQ411" s="115"/>
      <c r="AR411" s="115"/>
      <c r="AU411" s="115"/>
      <c r="AV411" s="115"/>
      <c r="AW411" s="115"/>
      <c r="AX411" s="115"/>
      <c r="AY411" s="115"/>
      <c r="AZ411" s="115"/>
      <c r="BA411" s="115"/>
      <c r="BB411" s="115"/>
      <c r="BD411" s="115"/>
      <c r="BE411" s="115"/>
      <c r="BF411" s="115"/>
      <c r="BG411" s="115"/>
    </row>
    <row r="412" spans="41:54" ht="9" customHeight="1">
      <c r="AO412" s="115"/>
      <c r="AP412" s="115"/>
      <c r="AQ412" s="115"/>
      <c r="AR412" s="115"/>
      <c r="AU412" s="115"/>
      <c r="AV412" s="115"/>
      <c r="AW412" s="115"/>
      <c r="AX412" s="115"/>
      <c r="AY412" s="115"/>
      <c r="AZ412" s="115"/>
      <c r="BA412" s="115"/>
      <c r="BB412" s="115"/>
    </row>
    <row r="413" spans="2:64" ht="15">
      <c r="B413" s="112">
        <v>40</v>
      </c>
      <c r="C413" s="112"/>
      <c r="D413" s="112"/>
      <c r="E413" s="112"/>
      <c r="F413" s="112"/>
      <c r="H413" s="113" t="s">
        <v>281</v>
      </c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W413" s="68">
        <v>8852</v>
      </c>
      <c r="AA413" s="114">
        <v>1200</v>
      </c>
      <c r="AB413" s="114"/>
      <c r="AC413" s="114"/>
      <c r="AE413" s="114">
        <v>1200</v>
      </c>
      <c r="AF413" s="114"/>
      <c r="AH413" s="114">
        <v>1162</v>
      </c>
      <c r="AI413" s="114"/>
      <c r="AJ413" s="114"/>
      <c r="AK413" s="114"/>
      <c r="AL413" s="114"/>
      <c r="AO413" s="115" t="s">
        <v>37</v>
      </c>
      <c r="AP413" s="115"/>
      <c r="AQ413" s="115"/>
      <c r="AR413" s="115"/>
      <c r="AU413" s="115" t="s">
        <v>40</v>
      </c>
      <c r="AV413" s="115"/>
      <c r="AW413" s="115"/>
      <c r="AX413" s="115"/>
      <c r="AY413" s="115"/>
      <c r="AZ413" s="115"/>
      <c r="BA413" s="115"/>
      <c r="BB413" s="115"/>
      <c r="BD413" s="113" t="s">
        <v>252</v>
      </c>
      <c r="BE413" s="113"/>
      <c r="BF413" s="113"/>
      <c r="BG413" s="113"/>
      <c r="BI413" s="115" t="s">
        <v>253</v>
      </c>
      <c r="BJ413" s="115"/>
      <c r="BK413" s="115"/>
      <c r="BL413" s="115"/>
    </row>
    <row r="414" spans="41:64" ht="6" customHeight="1">
      <c r="AO414" s="115"/>
      <c r="AP414" s="115"/>
      <c r="AQ414" s="115"/>
      <c r="AR414" s="115"/>
      <c r="AU414" s="115"/>
      <c r="AV414" s="115"/>
      <c r="AW414" s="115"/>
      <c r="AX414" s="115"/>
      <c r="AY414" s="115"/>
      <c r="AZ414" s="115"/>
      <c r="BA414" s="115"/>
      <c r="BB414" s="115"/>
      <c r="BI414" s="115"/>
      <c r="BJ414" s="115"/>
      <c r="BK414" s="115"/>
      <c r="BL414" s="115"/>
    </row>
    <row r="415" spans="47:64" ht="9" customHeight="1">
      <c r="AU415" s="115"/>
      <c r="AV415" s="115"/>
      <c r="AW415" s="115"/>
      <c r="AX415" s="115"/>
      <c r="AY415" s="115"/>
      <c r="AZ415" s="115"/>
      <c r="BA415" s="115"/>
      <c r="BB415" s="115"/>
      <c r="BI415" s="115"/>
      <c r="BJ415" s="115"/>
      <c r="BK415" s="115"/>
      <c r="BL415" s="115"/>
    </row>
    <row r="416" spans="47:64" ht="9" customHeight="1">
      <c r="AU416" s="115"/>
      <c r="AV416" s="115"/>
      <c r="AW416" s="115"/>
      <c r="AX416" s="115"/>
      <c r="AY416" s="115"/>
      <c r="AZ416" s="115"/>
      <c r="BA416" s="115"/>
      <c r="BB416" s="115"/>
      <c r="BI416" s="115"/>
      <c r="BJ416" s="115"/>
      <c r="BK416" s="115"/>
      <c r="BL416" s="115"/>
    </row>
    <row r="417" spans="47:64" ht="9" customHeight="1">
      <c r="AU417" s="115"/>
      <c r="AV417" s="115"/>
      <c r="AW417" s="115"/>
      <c r="AX417" s="115"/>
      <c r="AY417" s="115"/>
      <c r="AZ417" s="115"/>
      <c r="BA417" s="115"/>
      <c r="BB417" s="115"/>
      <c r="BI417" s="115"/>
      <c r="BJ417" s="115"/>
      <c r="BK417" s="115"/>
      <c r="BL417" s="115"/>
    </row>
    <row r="418" spans="61:64" ht="9" customHeight="1">
      <c r="BI418" s="115"/>
      <c r="BJ418" s="115"/>
      <c r="BK418" s="115"/>
      <c r="BL418" s="115"/>
    </row>
    <row r="419" spans="61:64" ht="9" customHeight="1">
      <c r="BI419" s="115"/>
      <c r="BJ419" s="115"/>
      <c r="BK419" s="115"/>
      <c r="BL419" s="115"/>
    </row>
    <row r="420" spans="61:64" ht="9" customHeight="1">
      <c r="BI420" s="115"/>
      <c r="BJ420" s="115"/>
      <c r="BK420" s="115"/>
      <c r="BL420" s="115"/>
    </row>
    <row r="421" spans="61:64" ht="9" customHeight="1">
      <c r="BI421" s="115"/>
      <c r="BJ421" s="115"/>
      <c r="BK421" s="115"/>
      <c r="BL421" s="115"/>
    </row>
    <row r="422" spans="61:64" ht="9" customHeight="1">
      <c r="BI422" s="115"/>
      <c r="BJ422" s="115"/>
      <c r="BK422" s="115"/>
      <c r="BL422" s="115"/>
    </row>
    <row r="423" spans="61:64" ht="9" customHeight="1">
      <c r="BI423" s="115"/>
      <c r="BJ423" s="115"/>
      <c r="BK423" s="115"/>
      <c r="BL423" s="115"/>
    </row>
    <row r="424" spans="61:64" ht="9" customHeight="1">
      <c r="BI424" s="115"/>
      <c r="BJ424" s="115"/>
      <c r="BK424" s="115"/>
      <c r="BL424" s="115"/>
    </row>
    <row r="425" spans="61:64" ht="9" customHeight="1">
      <c r="BI425" s="115"/>
      <c r="BJ425" s="115"/>
      <c r="BK425" s="115"/>
      <c r="BL425" s="115"/>
    </row>
    <row r="426" spans="2:64" ht="15">
      <c r="B426" s="112">
        <v>41</v>
      </c>
      <c r="C426" s="112"/>
      <c r="D426" s="112"/>
      <c r="E426" s="112"/>
      <c r="F426" s="112"/>
      <c r="H426" s="113" t="s">
        <v>65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W426" s="68">
        <v>8853</v>
      </c>
      <c r="AA426" s="114">
        <v>30000</v>
      </c>
      <c r="AB426" s="114"/>
      <c r="AC426" s="114"/>
      <c r="AE426" s="114">
        <v>30000</v>
      </c>
      <c r="AF426" s="114"/>
      <c r="AH426" s="114">
        <v>21080</v>
      </c>
      <c r="AI426" s="114"/>
      <c r="AJ426" s="114"/>
      <c r="AK426" s="114"/>
      <c r="AL426" s="114"/>
      <c r="AO426" s="115" t="s">
        <v>37</v>
      </c>
      <c r="AP426" s="115"/>
      <c r="AQ426" s="115"/>
      <c r="AR426" s="115"/>
      <c r="AU426" s="115" t="s">
        <v>2</v>
      </c>
      <c r="AV426" s="115"/>
      <c r="AW426" s="115"/>
      <c r="AX426" s="115"/>
      <c r="AY426" s="115"/>
      <c r="AZ426" s="115"/>
      <c r="BA426" s="115"/>
      <c r="BB426" s="115"/>
      <c r="BD426" s="113" t="s">
        <v>38</v>
      </c>
      <c r="BE426" s="113"/>
      <c r="BF426" s="113"/>
      <c r="BG426" s="113"/>
      <c r="BI426" s="115" t="s">
        <v>4</v>
      </c>
      <c r="BJ426" s="115"/>
      <c r="BK426" s="115"/>
      <c r="BL426" s="115"/>
    </row>
    <row r="427" spans="41:64" ht="6" customHeight="1">
      <c r="AO427" s="115"/>
      <c r="AP427" s="115"/>
      <c r="AQ427" s="115"/>
      <c r="AR427" s="115"/>
      <c r="AU427" s="115"/>
      <c r="AV427" s="115"/>
      <c r="AW427" s="115"/>
      <c r="AX427" s="115"/>
      <c r="AY427" s="115"/>
      <c r="AZ427" s="115"/>
      <c r="BA427" s="115"/>
      <c r="BB427" s="115"/>
      <c r="BI427" s="115"/>
      <c r="BJ427" s="115"/>
      <c r="BK427" s="115"/>
      <c r="BL427" s="115"/>
    </row>
    <row r="428" spans="47:64" ht="9" customHeight="1">
      <c r="AU428" s="115"/>
      <c r="AV428" s="115"/>
      <c r="AW428" s="115"/>
      <c r="AX428" s="115"/>
      <c r="AY428" s="115"/>
      <c r="AZ428" s="115"/>
      <c r="BA428" s="115"/>
      <c r="BB428" s="115"/>
      <c r="BI428" s="115"/>
      <c r="BJ428" s="115"/>
      <c r="BK428" s="115"/>
      <c r="BL428" s="115"/>
    </row>
    <row r="429" spans="47:64" ht="9" customHeight="1">
      <c r="AU429" s="115"/>
      <c r="AV429" s="115"/>
      <c r="AW429" s="115"/>
      <c r="AX429" s="115"/>
      <c r="AY429" s="115"/>
      <c r="AZ429" s="115"/>
      <c r="BA429" s="115"/>
      <c r="BB429" s="115"/>
      <c r="BI429" s="115"/>
      <c r="BJ429" s="115"/>
      <c r="BK429" s="115"/>
      <c r="BL429" s="115"/>
    </row>
    <row r="430" spans="47:64" ht="9" customHeight="1">
      <c r="AU430" s="115"/>
      <c r="AV430" s="115"/>
      <c r="AW430" s="115"/>
      <c r="AX430" s="115"/>
      <c r="AY430" s="115"/>
      <c r="AZ430" s="115"/>
      <c r="BA430" s="115"/>
      <c r="BB430" s="115"/>
      <c r="BI430" s="115"/>
      <c r="BJ430" s="115"/>
      <c r="BK430" s="115"/>
      <c r="BL430" s="115"/>
    </row>
    <row r="431" spans="61:64" ht="9" customHeight="1">
      <c r="BI431" s="115"/>
      <c r="BJ431" s="115"/>
      <c r="BK431" s="115"/>
      <c r="BL431" s="115"/>
    </row>
    <row r="432" spans="61:64" ht="9" customHeight="1">
      <c r="BI432" s="115"/>
      <c r="BJ432" s="115"/>
      <c r="BK432" s="115"/>
      <c r="BL432" s="115"/>
    </row>
    <row r="433" spans="61:64" ht="9" customHeight="1">
      <c r="BI433" s="115"/>
      <c r="BJ433" s="115"/>
      <c r="BK433" s="115"/>
      <c r="BL433" s="115"/>
    </row>
    <row r="434" spans="61:64" ht="9" customHeight="1">
      <c r="BI434" s="115"/>
      <c r="BJ434" s="115"/>
      <c r="BK434" s="115"/>
      <c r="BL434" s="115"/>
    </row>
    <row r="435" spans="61:64" ht="9" customHeight="1">
      <c r="BI435" s="115"/>
      <c r="BJ435" s="115"/>
      <c r="BK435" s="115"/>
      <c r="BL435" s="115"/>
    </row>
    <row r="436" spans="61:64" ht="9" customHeight="1">
      <c r="BI436" s="115"/>
      <c r="BJ436" s="115"/>
      <c r="BK436" s="115"/>
      <c r="BL436" s="115"/>
    </row>
    <row r="437" spans="61:64" ht="9" customHeight="1">
      <c r="BI437" s="115"/>
      <c r="BJ437" s="115"/>
      <c r="BK437" s="115"/>
      <c r="BL437" s="115"/>
    </row>
    <row r="438" spans="2:64" ht="15">
      <c r="B438" s="112">
        <v>42</v>
      </c>
      <c r="C438" s="112"/>
      <c r="D438" s="112"/>
      <c r="E438" s="112"/>
      <c r="F438" s="112"/>
      <c r="H438" s="113" t="s">
        <v>64</v>
      </c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W438" s="68">
        <v>8853</v>
      </c>
      <c r="AA438" s="114">
        <v>500</v>
      </c>
      <c r="AB438" s="114"/>
      <c r="AC438" s="114"/>
      <c r="AE438" s="114">
        <v>500</v>
      </c>
      <c r="AF438" s="114"/>
      <c r="AH438" s="116">
        <v>300</v>
      </c>
      <c r="AI438" s="116"/>
      <c r="AJ438" s="116"/>
      <c r="AK438" s="116"/>
      <c r="AL438" s="116"/>
      <c r="AO438" s="115" t="s">
        <v>37</v>
      </c>
      <c r="AP438" s="115"/>
      <c r="AQ438" s="115"/>
      <c r="AR438" s="115"/>
      <c r="AU438" s="115" t="s">
        <v>2</v>
      </c>
      <c r="AV438" s="115"/>
      <c r="AW438" s="115"/>
      <c r="AX438" s="115"/>
      <c r="AY438" s="115"/>
      <c r="AZ438" s="115"/>
      <c r="BA438" s="115"/>
      <c r="BB438" s="115"/>
      <c r="BD438" s="113" t="s">
        <v>38</v>
      </c>
      <c r="BE438" s="113"/>
      <c r="BF438" s="113"/>
      <c r="BG438" s="113"/>
      <c r="BI438" s="115" t="s">
        <v>4</v>
      </c>
      <c r="BJ438" s="115"/>
      <c r="BK438" s="115"/>
      <c r="BL438" s="115"/>
    </row>
    <row r="439" spans="41:64" ht="6" customHeight="1">
      <c r="AO439" s="115"/>
      <c r="AP439" s="115"/>
      <c r="AQ439" s="115"/>
      <c r="AR439" s="115"/>
      <c r="AU439" s="115"/>
      <c r="AV439" s="115"/>
      <c r="AW439" s="115"/>
      <c r="AX439" s="115"/>
      <c r="AY439" s="115"/>
      <c r="AZ439" s="115"/>
      <c r="BA439" s="115"/>
      <c r="BB439" s="115"/>
      <c r="BI439" s="115"/>
      <c r="BJ439" s="115"/>
      <c r="BK439" s="115"/>
      <c r="BL439" s="115"/>
    </row>
    <row r="440" spans="47:64" ht="9" customHeight="1">
      <c r="AU440" s="115"/>
      <c r="AV440" s="115"/>
      <c r="AW440" s="115"/>
      <c r="AX440" s="115"/>
      <c r="AY440" s="115"/>
      <c r="AZ440" s="115"/>
      <c r="BA440" s="115"/>
      <c r="BB440" s="115"/>
      <c r="BI440" s="115"/>
      <c r="BJ440" s="115"/>
      <c r="BK440" s="115"/>
      <c r="BL440" s="115"/>
    </row>
    <row r="441" spans="47:64" ht="9" customHeight="1">
      <c r="AU441" s="115"/>
      <c r="AV441" s="115"/>
      <c r="AW441" s="115"/>
      <c r="AX441" s="115"/>
      <c r="AY441" s="115"/>
      <c r="AZ441" s="115"/>
      <c r="BA441" s="115"/>
      <c r="BB441" s="115"/>
      <c r="BI441" s="115"/>
      <c r="BJ441" s="115"/>
      <c r="BK441" s="115"/>
      <c r="BL441" s="115"/>
    </row>
    <row r="442" spans="47:64" ht="9" customHeight="1">
      <c r="AU442" s="115"/>
      <c r="AV442" s="115"/>
      <c r="AW442" s="115"/>
      <c r="AX442" s="115"/>
      <c r="AY442" s="115"/>
      <c r="AZ442" s="115"/>
      <c r="BA442" s="115"/>
      <c r="BB442" s="115"/>
      <c r="BI442" s="115"/>
      <c r="BJ442" s="115"/>
      <c r="BK442" s="115"/>
      <c r="BL442" s="115"/>
    </row>
    <row r="443" spans="61:64" ht="9" customHeight="1">
      <c r="BI443" s="115"/>
      <c r="BJ443" s="115"/>
      <c r="BK443" s="115"/>
      <c r="BL443" s="115"/>
    </row>
    <row r="444" spans="61:64" ht="9" customHeight="1">
      <c r="BI444" s="115"/>
      <c r="BJ444" s="115"/>
      <c r="BK444" s="115"/>
      <c r="BL444" s="115"/>
    </row>
    <row r="445" spans="61:64" ht="9" customHeight="1">
      <c r="BI445" s="115"/>
      <c r="BJ445" s="115"/>
      <c r="BK445" s="115"/>
      <c r="BL445" s="115"/>
    </row>
    <row r="446" spans="61:64" ht="9" customHeight="1">
      <c r="BI446" s="115"/>
      <c r="BJ446" s="115"/>
      <c r="BK446" s="115"/>
      <c r="BL446" s="115"/>
    </row>
    <row r="447" spans="61:64" ht="9" customHeight="1">
      <c r="BI447" s="115"/>
      <c r="BJ447" s="115"/>
      <c r="BK447" s="115"/>
      <c r="BL447" s="115"/>
    </row>
    <row r="448" spans="61:64" ht="9" customHeight="1">
      <c r="BI448" s="115"/>
      <c r="BJ448" s="115"/>
      <c r="BK448" s="115"/>
      <c r="BL448" s="115"/>
    </row>
    <row r="449" spans="61:64" ht="9" customHeight="1">
      <c r="BI449" s="115"/>
      <c r="BJ449" s="115"/>
      <c r="BK449" s="115"/>
      <c r="BL449" s="115"/>
    </row>
    <row r="450" spans="2:64" ht="15">
      <c r="B450" s="112">
        <v>43</v>
      </c>
      <c r="C450" s="112"/>
      <c r="D450" s="112"/>
      <c r="E450" s="112"/>
      <c r="F450" s="112"/>
      <c r="H450" s="113" t="s">
        <v>69</v>
      </c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W450" s="68">
        <v>8863</v>
      </c>
      <c r="AA450" s="114">
        <v>5000</v>
      </c>
      <c r="AB450" s="114"/>
      <c r="AC450" s="114"/>
      <c r="AE450" s="114">
        <v>5000</v>
      </c>
      <c r="AF450" s="114"/>
      <c r="AH450" s="114">
        <v>350.18</v>
      </c>
      <c r="AI450" s="114"/>
      <c r="AJ450" s="114"/>
      <c r="AK450" s="114"/>
      <c r="AL450" s="114"/>
      <c r="AO450" s="115" t="s">
        <v>37</v>
      </c>
      <c r="AP450" s="115"/>
      <c r="AQ450" s="115"/>
      <c r="AR450" s="115"/>
      <c r="AU450" s="115" t="s">
        <v>2</v>
      </c>
      <c r="AV450" s="115"/>
      <c r="AW450" s="115"/>
      <c r="AX450" s="115"/>
      <c r="AY450" s="115"/>
      <c r="AZ450" s="115"/>
      <c r="BA450" s="115"/>
      <c r="BB450" s="115"/>
      <c r="BD450" s="113" t="s">
        <v>38</v>
      </c>
      <c r="BE450" s="113"/>
      <c r="BF450" s="113"/>
      <c r="BG450" s="113"/>
      <c r="BI450" s="115" t="s">
        <v>11</v>
      </c>
      <c r="BJ450" s="115"/>
      <c r="BK450" s="115"/>
      <c r="BL450" s="115"/>
    </row>
    <row r="451" spans="41:64" ht="6" customHeight="1">
      <c r="AO451" s="115"/>
      <c r="AP451" s="115"/>
      <c r="AQ451" s="115"/>
      <c r="AR451" s="115"/>
      <c r="AU451" s="115"/>
      <c r="AV451" s="115"/>
      <c r="AW451" s="115"/>
      <c r="AX451" s="115"/>
      <c r="AY451" s="115"/>
      <c r="AZ451" s="115"/>
      <c r="BA451" s="115"/>
      <c r="BB451" s="115"/>
      <c r="BI451" s="115"/>
      <c r="BJ451" s="115"/>
      <c r="BK451" s="115"/>
      <c r="BL451" s="115"/>
    </row>
    <row r="452" spans="47:64" ht="9" customHeight="1">
      <c r="AU452" s="115"/>
      <c r="AV452" s="115"/>
      <c r="AW452" s="115"/>
      <c r="AX452" s="115"/>
      <c r="AY452" s="115"/>
      <c r="AZ452" s="115"/>
      <c r="BA452" s="115"/>
      <c r="BB452" s="115"/>
      <c r="BI452" s="115"/>
      <c r="BJ452" s="115"/>
      <c r="BK452" s="115"/>
      <c r="BL452" s="115"/>
    </row>
    <row r="453" spans="47:64" ht="9" customHeight="1">
      <c r="AU453" s="115"/>
      <c r="AV453" s="115"/>
      <c r="AW453" s="115"/>
      <c r="AX453" s="115"/>
      <c r="AY453" s="115"/>
      <c r="AZ453" s="115"/>
      <c r="BA453" s="115"/>
      <c r="BB453" s="115"/>
      <c r="BI453" s="115"/>
      <c r="BJ453" s="115"/>
      <c r="BK453" s="115"/>
      <c r="BL453" s="115"/>
    </row>
    <row r="454" spans="47:64" ht="9" customHeight="1">
      <c r="AU454" s="115"/>
      <c r="AV454" s="115"/>
      <c r="AW454" s="115"/>
      <c r="AX454" s="115"/>
      <c r="AY454" s="115"/>
      <c r="AZ454" s="115"/>
      <c r="BA454" s="115"/>
      <c r="BB454" s="115"/>
      <c r="BI454" s="115"/>
      <c r="BJ454" s="115"/>
      <c r="BK454" s="115"/>
      <c r="BL454" s="115"/>
    </row>
    <row r="455" spans="61:64" ht="9" customHeight="1">
      <c r="BI455" s="115"/>
      <c r="BJ455" s="115"/>
      <c r="BK455" s="115"/>
      <c r="BL455" s="115"/>
    </row>
    <row r="456" spans="61:64" ht="9" customHeight="1">
      <c r="BI456" s="115"/>
      <c r="BJ456" s="115"/>
      <c r="BK456" s="115"/>
      <c r="BL456" s="115"/>
    </row>
    <row r="457" spans="61:64" ht="9" customHeight="1">
      <c r="BI457" s="115"/>
      <c r="BJ457" s="115"/>
      <c r="BK457" s="115"/>
      <c r="BL457" s="115"/>
    </row>
    <row r="458" spans="61:64" ht="9" customHeight="1">
      <c r="BI458" s="115"/>
      <c r="BJ458" s="115"/>
      <c r="BK458" s="115"/>
      <c r="BL458" s="115"/>
    </row>
    <row r="459" spans="61:64" ht="9" customHeight="1">
      <c r="BI459" s="115"/>
      <c r="BJ459" s="115"/>
      <c r="BK459" s="115"/>
      <c r="BL459" s="115"/>
    </row>
    <row r="460" spans="2:64" ht="15">
      <c r="B460" s="112">
        <v>44</v>
      </c>
      <c r="C460" s="112"/>
      <c r="D460" s="112"/>
      <c r="E460" s="112"/>
      <c r="F460" s="112"/>
      <c r="H460" s="113" t="s">
        <v>282</v>
      </c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W460" s="68">
        <v>8852</v>
      </c>
      <c r="AA460" s="114">
        <v>4000</v>
      </c>
      <c r="AB460" s="114"/>
      <c r="AC460" s="114"/>
      <c r="AE460" s="114">
        <v>2000</v>
      </c>
      <c r="AF460" s="114"/>
      <c r="AH460" s="114">
        <v>0</v>
      </c>
      <c r="AI460" s="114"/>
      <c r="AJ460" s="114"/>
      <c r="AK460" s="114"/>
      <c r="AL460" s="114"/>
      <c r="AO460" s="115" t="s">
        <v>37</v>
      </c>
      <c r="AP460" s="115"/>
      <c r="AQ460" s="115"/>
      <c r="AR460" s="115"/>
      <c r="AU460" s="115" t="s">
        <v>40</v>
      </c>
      <c r="AV460" s="115"/>
      <c r="AW460" s="115"/>
      <c r="AX460" s="115"/>
      <c r="AY460" s="115"/>
      <c r="AZ460" s="115"/>
      <c r="BA460" s="115"/>
      <c r="BB460" s="115"/>
      <c r="BD460" s="113" t="s">
        <v>252</v>
      </c>
      <c r="BE460" s="113"/>
      <c r="BF460" s="113"/>
      <c r="BG460" s="113"/>
      <c r="BI460" s="115" t="s">
        <v>253</v>
      </c>
      <c r="BJ460" s="115"/>
      <c r="BK460" s="115"/>
      <c r="BL460" s="115"/>
    </row>
    <row r="461" spans="41:64" ht="6" customHeight="1">
      <c r="AO461" s="115"/>
      <c r="AP461" s="115"/>
      <c r="AQ461" s="115"/>
      <c r="AR461" s="115"/>
      <c r="AU461" s="115"/>
      <c r="AV461" s="115"/>
      <c r="AW461" s="115"/>
      <c r="AX461" s="115"/>
      <c r="AY461" s="115"/>
      <c r="AZ461" s="115"/>
      <c r="BA461" s="115"/>
      <c r="BB461" s="115"/>
      <c r="BI461" s="115"/>
      <c r="BJ461" s="115"/>
      <c r="BK461" s="115"/>
      <c r="BL461" s="115"/>
    </row>
    <row r="462" spans="47:64" ht="9" customHeight="1">
      <c r="AU462" s="115"/>
      <c r="AV462" s="115"/>
      <c r="AW462" s="115"/>
      <c r="AX462" s="115"/>
      <c r="AY462" s="115"/>
      <c r="AZ462" s="115"/>
      <c r="BA462" s="115"/>
      <c r="BB462" s="115"/>
      <c r="BI462" s="115"/>
      <c r="BJ462" s="115"/>
      <c r="BK462" s="115"/>
      <c r="BL462" s="115"/>
    </row>
    <row r="463" spans="47:64" ht="9" customHeight="1">
      <c r="AU463" s="115"/>
      <c r="AV463" s="115"/>
      <c r="AW463" s="115"/>
      <c r="AX463" s="115"/>
      <c r="AY463" s="115"/>
      <c r="AZ463" s="115"/>
      <c r="BA463" s="115"/>
      <c r="BB463" s="115"/>
      <c r="BI463" s="115"/>
      <c r="BJ463" s="115"/>
      <c r="BK463" s="115"/>
      <c r="BL463" s="115"/>
    </row>
    <row r="464" spans="47:64" ht="9" customHeight="1">
      <c r="AU464" s="115"/>
      <c r="AV464" s="115"/>
      <c r="AW464" s="115"/>
      <c r="AX464" s="115"/>
      <c r="AY464" s="115"/>
      <c r="AZ464" s="115"/>
      <c r="BA464" s="115"/>
      <c r="BB464" s="115"/>
      <c r="BI464" s="115"/>
      <c r="BJ464" s="115"/>
      <c r="BK464" s="115"/>
      <c r="BL464" s="115"/>
    </row>
    <row r="465" spans="61:64" ht="9" customHeight="1">
      <c r="BI465" s="115"/>
      <c r="BJ465" s="115"/>
      <c r="BK465" s="115"/>
      <c r="BL465" s="115"/>
    </row>
    <row r="466" spans="61:64" ht="9" customHeight="1">
      <c r="BI466" s="115"/>
      <c r="BJ466" s="115"/>
      <c r="BK466" s="115"/>
      <c r="BL466" s="115"/>
    </row>
    <row r="467" spans="61:64" ht="9" customHeight="1">
      <c r="BI467" s="115"/>
      <c r="BJ467" s="115"/>
      <c r="BK467" s="115"/>
      <c r="BL467" s="115"/>
    </row>
    <row r="468" spans="61:64" ht="9" customHeight="1">
      <c r="BI468" s="115"/>
      <c r="BJ468" s="115"/>
      <c r="BK468" s="115"/>
      <c r="BL468" s="115"/>
    </row>
    <row r="469" spans="61:64" ht="9" customHeight="1">
      <c r="BI469" s="115"/>
      <c r="BJ469" s="115"/>
      <c r="BK469" s="115"/>
      <c r="BL469" s="115"/>
    </row>
    <row r="470" spans="61:64" ht="9" customHeight="1">
      <c r="BI470" s="115"/>
      <c r="BJ470" s="115"/>
      <c r="BK470" s="115"/>
      <c r="BL470" s="115"/>
    </row>
    <row r="471" spans="61:64" ht="9" customHeight="1">
      <c r="BI471" s="115"/>
      <c r="BJ471" s="115"/>
      <c r="BK471" s="115"/>
      <c r="BL471" s="115"/>
    </row>
    <row r="472" spans="61:64" ht="9" customHeight="1">
      <c r="BI472" s="115"/>
      <c r="BJ472" s="115"/>
      <c r="BK472" s="115"/>
      <c r="BL472" s="115"/>
    </row>
    <row r="473" spans="2:64" ht="15">
      <c r="B473" s="112">
        <v>45</v>
      </c>
      <c r="C473" s="112"/>
      <c r="D473" s="112"/>
      <c r="E473" s="112"/>
      <c r="F473" s="112"/>
      <c r="H473" s="113" t="s">
        <v>283</v>
      </c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W473" s="68">
        <v>8852</v>
      </c>
      <c r="AA473" s="114">
        <v>10000</v>
      </c>
      <c r="AB473" s="114"/>
      <c r="AC473" s="114"/>
      <c r="AE473" s="114">
        <v>10000</v>
      </c>
      <c r="AF473" s="114"/>
      <c r="AH473" s="114">
        <v>5456</v>
      </c>
      <c r="AI473" s="114"/>
      <c r="AJ473" s="114"/>
      <c r="AK473" s="114"/>
      <c r="AL473" s="114"/>
      <c r="AO473" s="115" t="s">
        <v>37</v>
      </c>
      <c r="AP473" s="115"/>
      <c r="AQ473" s="115"/>
      <c r="AR473" s="115"/>
      <c r="AU473" s="115" t="s">
        <v>40</v>
      </c>
      <c r="AV473" s="115"/>
      <c r="AW473" s="115"/>
      <c r="AX473" s="115"/>
      <c r="AY473" s="115"/>
      <c r="AZ473" s="115"/>
      <c r="BA473" s="115"/>
      <c r="BB473" s="115"/>
      <c r="BD473" s="113" t="s">
        <v>252</v>
      </c>
      <c r="BE473" s="113"/>
      <c r="BF473" s="113"/>
      <c r="BG473" s="113"/>
      <c r="BI473" s="115" t="s">
        <v>253</v>
      </c>
      <c r="BJ473" s="115"/>
      <c r="BK473" s="115"/>
      <c r="BL473" s="115"/>
    </row>
    <row r="474" spans="41:64" ht="6" customHeight="1">
      <c r="AO474" s="115"/>
      <c r="AP474" s="115"/>
      <c r="AQ474" s="115"/>
      <c r="AR474" s="115"/>
      <c r="AU474" s="115"/>
      <c r="AV474" s="115"/>
      <c r="AW474" s="115"/>
      <c r="AX474" s="115"/>
      <c r="AY474" s="115"/>
      <c r="AZ474" s="115"/>
      <c r="BA474" s="115"/>
      <c r="BB474" s="115"/>
      <c r="BI474" s="115"/>
      <c r="BJ474" s="115"/>
      <c r="BK474" s="115"/>
      <c r="BL474" s="115"/>
    </row>
    <row r="475" spans="47:64" ht="9" customHeight="1">
      <c r="AU475" s="115"/>
      <c r="AV475" s="115"/>
      <c r="AW475" s="115"/>
      <c r="AX475" s="115"/>
      <c r="AY475" s="115"/>
      <c r="AZ475" s="115"/>
      <c r="BA475" s="115"/>
      <c r="BB475" s="115"/>
      <c r="BI475" s="115"/>
      <c r="BJ475" s="115"/>
      <c r="BK475" s="115"/>
      <c r="BL475" s="115"/>
    </row>
    <row r="476" spans="47:64" ht="9" customHeight="1">
      <c r="AU476" s="115"/>
      <c r="AV476" s="115"/>
      <c r="AW476" s="115"/>
      <c r="AX476" s="115"/>
      <c r="AY476" s="115"/>
      <c r="AZ476" s="115"/>
      <c r="BA476" s="115"/>
      <c r="BB476" s="115"/>
      <c r="BI476" s="115"/>
      <c r="BJ476" s="115"/>
      <c r="BK476" s="115"/>
      <c r="BL476" s="115"/>
    </row>
    <row r="477" spans="47:64" ht="9" customHeight="1">
      <c r="AU477" s="115"/>
      <c r="AV477" s="115"/>
      <c r="AW477" s="115"/>
      <c r="AX477" s="115"/>
      <c r="AY477" s="115"/>
      <c r="AZ477" s="115"/>
      <c r="BA477" s="115"/>
      <c r="BB477" s="115"/>
      <c r="BI477" s="115"/>
      <c r="BJ477" s="115"/>
      <c r="BK477" s="115"/>
      <c r="BL477" s="115"/>
    </row>
    <row r="478" spans="61:64" ht="9" customHeight="1">
      <c r="BI478" s="115"/>
      <c r="BJ478" s="115"/>
      <c r="BK478" s="115"/>
      <c r="BL478" s="115"/>
    </row>
    <row r="479" spans="61:64" ht="9" customHeight="1">
      <c r="BI479" s="115"/>
      <c r="BJ479" s="115"/>
      <c r="BK479" s="115"/>
      <c r="BL479" s="115"/>
    </row>
    <row r="480" spans="61:64" ht="9" customHeight="1">
      <c r="BI480" s="115"/>
      <c r="BJ480" s="115"/>
      <c r="BK480" s="115"/>
      <c r="BL480" s="115"/>
    </row>
    <row r="481" spans="61:64" ht="9" customHeight="1">
      <c r="BI481" s="115"/>
      <c r="BJ481" s="115"/>
      <c r="BK481" s="115"/>
      <c r="BL481" s="115"/>
    </row>
    <row r="482" spans="61:64" ht="9" customHeight="1">
      <c r="BI482" s="115"/>
      <c r="BJ482" s="115"/>
      <c r="BK482" s="115"/>
      <c r="BL482" s="115"/>
    </row>
    <row r="483" spans="61:64" ht="9" customHeight="1">
      <c r="BI483" s="115"/>
      <c r="BJ483" s="115"/>
      <c r="BK483" s="115"/>
      <c r="BL483" s="115"/>
    </row>
    <row r="484" spans="61:64" ht="9" customHeight="1">
      <c r="BI484" s="115"/>
      <c r="BJ484" s="115"/>
      <c r="BK484" s="115"/>
      <c r="BL484" s="115"/>
    </row>
    <row r="485" spans="61:64" ht="9" customHeight="1">
      <c r="BI485" s="115"/>
      <c r="BJ485" s="115"/>
      <c r="BK485" s="115"/>
      <c r="BL485" s="115"/>
    </row>
    <row r="486" spans="2:64" ht="15">
      <c r="B486" s="112">
        <v>46</v>
      </c>
      <c r="C486" s="112"/>
      <c r="D486" s="112"/>
      <c r="E486" s="112"/>
      <c r="F486" s="112"/>
      <c r="H486" s="113" t="s">
        <v>68</v>
      </c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W486" s="68">
        <v>8863</v>
      </c>
      <c r="AA486" s="114">
        <v>24500</v>
      </c>
      <c r="AB486" s="114"/>
      <c r="AC486" s="114"/>
      <c r="AE486" s="114">
        <v>25280</v>
      </c>
      <c r="AF486" s="114"/>
      <c r="AH486" s="114">
        <v>25206.76</v>
      </c>
      <c r="AI486" s="114"/>
      <c r="AJ486" s="114"/>
      <c r="AK486" s="114"/>
      <c r="AL486" s="114"/>
      <c r="AO486" s="115" t="s">
        <v>37</v>
      </c>
      <c r="AP486" s="115"/>
      <c r="AQ486" s="115"/>
      <c r="AR486" s="115"/>
      <c r="AU486" s="115" t="s">
        <v>2</v>
      </c>
      <c r="AV486" s="115"/>
      <c r="AW486" s="115"/>
      <c r="AX486" s="115"/>
      <c r="AY486" s="115"/>
      <c r="AZ486" s="115"/>
      <c r="BA486" s="115"/>
      <c r="BB486" s="115"/>
      <c r="BD486" s="113" t="s">
        <v>38</v>
      </c>
      <c r="BE486" s="113"/>
      <c r="BF486" s="113"/>
      <c r="BG486" s="113"/>
      <c r="BI486" s="115" t="s">
        <v>11</v>
      </c>
      <c r="BJ486" s="115"/>
      <c r="BK486" s="115"/>
      <c r="BL486" s="115"/>
    </row>
    <row r="487" spans="41:64" ht="6" customHeight="1">
      <c r="AO487" s="115"/>
      <c r="AP487" s="115"/>
      <c r="AQ487" s="115"/>
      <c r="AR487" s="115"/>
      <c r="AU487" s="115"/>
      <c r="AV487" s="115"/>
      <c r="AW487" s="115"/>
      <c r="AX487" s="115"/>
      <c r="AY487" s="115"/>
      <c r="AZ487" s="115"/>
      <c r="BA487" s="115"/>
      <c r="BB487" s="115"/>
      <c r="BI487" s="115"/>
      <c r="BJ487" s="115"/>
      <c r="BK487" s="115"/>
      <c r="BL487" s="115"/>
    </row>
    <row r="488" spans="47:64" ht="9" customHeight="1">
      <c r="AU488" s="115"/>
      <c r="AV488" s="115"/>
      <c r="AW488" s="115"/>
      <c r="AX488" s="115"/>
      <c r="AY488" s="115"/>
      <c r="AZ488" s="115"/>
      <c r="BA488" s="115"/>
      <c r="BB488" s="115"/>
      <c r="BI488" s="115"/>
      <c r="BJ488" s="115"/>
      <c r="BK488" s="115"/>
      <c r="BL488" s="115"/>
    </row>
    <row r="489" spans="47:64" ht="9" customHeight="1">
      <c r="AU489" s="115"/>
      <c r="AV489" s="115"/>
      <c r="AW489" s="115"/>
      <c r="AX489" s="115"/>
      <c r="AY489" s="115"/>
      <c r="AZ489" s="115"/>
      <c r="BA489" s="115"/>
      <c r="BB489" s="115"/>
      <c r="BI489" s="115"/>
      <c r="BJ489" s="115"/>
      <c r="BK489" s="115"/>
      <c r="BL489" s="115"/>
    </row>
    <row r="490" spans="47:64" ht="9" customHeight="1">
      <c r="AU490" s="115"/>
      <c r="AV490" s="115"/>
      <c r="AW490" s="115"/>
      <c r="AX490" s="115"/>
      <c r="AY490" s="115"/>
      <c r="AZ490" s="115"/>
      <c r="BA490" s="115"/>
      <c r="BB490" s="115"/>
      <c r="BI490" s="115"/>
      <c r="BJ490" s="115"/>
      <c r="BK490" s="115"/>
      <c r="BL490" s="115"/>
    </row>
    <row r="491" spans="61:64" ht="9" customHeight="1">
      <c r="BI491" s="115"/>
      <c r="BJ491" s="115"/>
      <c r="BK491" s="115"/>
      <c r="BL491" s="115"/>
    </row>
    <row r="492" spans="61:64" ht="9" customHeight="1">
      <c r="BI492" s="115"/>
      <c r="BJ492" s="115"/>
      <c r="BK492" s="115"/>
      <c r="BL492" s="115"/>
    </row>
    <row r="493" spans="61:64" ht="9" customHeight="1">
      <c r="BI493" s="115"/>
      <c r="BJ493" s="115"/>
      <c r="BK493" s="115"/>
      <c r="BL493" s="115"/>
    </row>
    <row r="494" spans="61:64" ht="9" customHeight="1">
      <c r="BI494" s="115"/>
      <c r="BJ494" s="115"/>
      <c r="BK494" s="115"/>
      <c r="BL494" s="115"/>
    </row>
    <row r="495" spans="61:64" ht="9" customHeight="1">
      <c r="BI495" s="115"/>
      <c r="BJ495" s="115"/>
      <c r="BK495" s="115"/>
      <c r="BL495" s="115"/>
    </row>
    <row r="496" spans="2:64" ht="15">
      <c r="B496" s="112">
        <v>47</v>
      </c>
      <c r="C496" s="112"/>
      <c r="D496" s="112"/>
      <c r="E496" s="112"/>
      <c r="F496" s="112"/>
      <c r="H496" s="113" t="s">
        <v>67</v>
      </c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W496" s="68">
        <v>8863</v>
      </c>
      <c r="AA496" s="114">
        <v>31370</v>
      </c>
      <c r="AB496" s="114"/>
      <c r="AC496" s="114"/>
      <c r="AE496" s="114">
        <v>31370</v>
      </c>
      <c r="AF496" s="114"/>
      <c r="AH496" s="114">
        <v>31310.86</v>
      </c>
      <c r="AI496" s="114"/>
      <c r="AJ496" s="114"/>
      <c r="AK496" s="114"/>
      <c r="AL496" s="114"/>
      <c r="AO496" s="115" t="s">
        <v>37</v>
      </c>
      <c r="AP496" s="115"/>
      <c r="AQ496" s="115"/>
      <c r="AR496" s="115"/>
      <c r="AU496" s="115" t="s">
        <v>2</v>
      </c>
      <c r="AV496" s="115"/>
      <c r="AW496" s="115"/>
      <c r="AX496" s="115"/>
      <c r="AY496" s="115"/>
      <c r="AZ496" s="115"/>
      <c r="BA496" s="115"/>
      <c r="BB496" s="115"/>
      <c r="BD496" s="113" t="s">
        <v>38</v>
      </c>
      <c r="BE496" s="113"/>
      <c r="BF496" s="113"/>
      <c r="BG496" s="113"/>
      <c r="BI496" s="115" t="s">
        <v>11</v>
      </c>
      <c r="BJ496" s="115"/>
      <c r="BK496" s="115"/>
      <c r="BL496" s="115"/>
    </row>
    <row r="497" spans="41:64" ht="6" customHeight="1">
      <c r="AO497" s="115"/>
      <c r="AP497" s="115"/>
      <c r="AQ497" s="115"/>
      <c r="AR497" s="115"/>
      <c r="AU497" s="115"/>
      <c r="AV497" s="115"/>
      <c r="AW497" s="115"/>
      <c r="AX497" s="115"/>
      <c r="AY497" s="115"/>
      <c r="AZ497" s="115"/>
      <c r="BA497" s="115"/>
      <c r="BB497" s="115"/>
      <c r="BI497" s="115"/>
      <c r="BJ497" s="115"/>
      <c r="BK497" s="115"/>
      <c r="BL497" s="115"/>
    </row>
    <row r="498" spans="47:64" ht="9" customHeight="1">
      <c r="AU498" s="115"/>
      <c r="AV498" s="115"/>
      <c r="AW498" s="115"/>
      <c r="AX498" s="115"/>
      <c r="AY498" s="115"/>
      <c r="AZ498" s="115"/>
      <c r="BA498" s="115"/>
      <c r="BB498" s="115"/>
      <c r="BI498" s="115"/>
      <c r="BJ498" s="115"/>
      <c r="BK498" s="115"/>
      <c r="BL498" s="115"/>
    </row>
    <row r="499" spans="47:64" ht="9" customHeight="1">
      <c r="AU499" s="115"/>
      <c r="AV499" s="115"/>
      <c r="AW499" s="115"/>
      <c r="AX499" s="115"/>
      <c r="AY499" s="115"/>
      <c r="AZ499" s="115"/>
      <c r="BA499" s="115"/>
      <c r="BB499" s="115"/>
      <c r="BI499" s="115"/>
      <c r="BJ499" s="115"/>
      <c r="BK499" s="115"/>
      <c r="BL499" s="115"/>
    </row>
    <row r="500" spans="47:64" ht="9" customHeight="1">
      <c r="AU500" s="115"/>
      <c r="AV500" s="115"/>
      <c r="AW500" s="115"/>
      <c r="AX500" s="115"/>
      <c r="AY500" s="115"/>
      <c r="AZ500" s="115"/>
      <c r="BA500" s="115"/>
      <c r="BB500" s="115"/>
      <c r="BI500" s="115"/>
      <c r="BJ500" s="115"/>
      <c r="BK500" s="115"/>
      <c r="BL500" s="115"/>
    </row>
    <row r="501" spans="61:64" ht="9" customHeight="1">
      <c r="BI501" s="115"/>
      <c r="BJ501" s="115"/>
      <c r="BK501" s="115"/>
      <c r="BL501" s="115"/>
    </row>
    <row r="502" spans="61:64" ht="9" customHeight="1">
      <c r="BI502" s="115"/>
      <c r="BJ502" s="115"/>
      <c r="BK502" s="115"/>
      <c r="BL502" s="115"/>
    </row>
    <row r="503" spans="61:64" ht="9" customHeight="1">
      <c r="BI503" s="115"/>
      <c r="BJ503" s="115"/>
      <c r="BK503" s="115"/>
      <c r="BL503" s="115"/>
    </row>
    <row r="504" spans="61:64" ht="9" customHeight="1">
      <c r="BI504" s="115"/>
      <c r="BJ504" s="115"/>
      <c r="BK504" s="115"/>
      <c r="BL504" s="115"/>
    </row>
    <row r="505" spans="61:64" ht="9" customHeight="1">
      <c r="BI505" s="115"/>
      <c r="BJ505" s="115"/>
      <c r="BK505" s="115"/>
      <c r="BL505" s="115"/>
    </row>
    <row r="506" spans="2:64" ht="15">
      <c r="B506" s="112">
        <v>48</v>
      </c>
      <c r="C506" s="112"/>
      <c r="D506" s="112"/>
      <c r="E506" s="112"/>
      <c r="F506" s="112"/>
      <c r="H506" s="113" t="s">
        <v>63</v>
      </c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W506" s="68">
        <v>8853</v>
      </c>
      <c r="AA506" s="114">
        <v>32015</v>
      </c>
      <c r="AB506" s="114"/>
      <c r="AC506" s="114"/>
      <c r="AE506" s="114">
        <v>32015</v>
      </c>
      <c r="AF506" s="114"/>
      <c r="AH506" s="114">
        <v>28521.4</v>
      </c>
      <c r="AI506" s="114"/>
      <c r="AJ506" s="114"/>
      <c r="AK506" s="114"/>
      <c r="AL506" s="114"/>
      <c r="AO506" s="115" t="s">
        <v>37</v>
      </c>
      <c r="AP506" s="115"/>
      <c r="AQ506" s="115"/>
      <c r="AR506" s="115"/>
      <c r="AU506" s="115" t="s">
        <v>2</v>
      </c>
      <c r="AV506" s="115"/>
      <c r="AW506" s="115"/>
      <c r="AX506" s="115"/>
      <c r="AY506" s="115"/>
      <c r="AZ506" s="115"/>
      <c r="BA506" s="115"/>
      <c r="BB506" s="115"/>
      <c r="BD506" s="113" t="s">
        <v>38</v>
      </c>
      <c r="BE506" s="113"/>
      <c r="BF506" s="113"/>
      <c r="BG506" s="113"/>
      <c r="BI506" s="115" t="s">
        <v>4</v>
      </c>
      <c r="BJ506" s="115"/>
      <c r="BK506" s="115"/>
      <c r="BL506" s="115"/>
    </row>
    <row r="507" spans="41:64" ht="6" customHeight="1">
      <c r="AO507" s="115"/>
      <c r="AP507" s="115"/>
      <c r="AQ507" s="115"/>
      <c r="AR507" s="115"/>
      <c r="AU507" s="115"/>
      <c r="AV507" s="115"/>
      <c r="AW507" s="115"/>
      <c r="AX507" s="115"/>
      <c r="AY507" s="115"/>
      <c r="AZ507" s="115"/>
      <c r="BA507" s="115"/>
      <c r="BB507" s="115"/>
      <c r="BI507" s="115"/>
      <c r="BJ507" s="115"/>
      <c r="BK507" s="115"/>
      <c r="BL507" s="115"/>
    </row>
    <row r="508" spans="47:64" ht="9" customHeight="1">
      <c r="AU508" s="115"/>
      <c r="AV508" s="115"/>
      <c r="AW508" s="115"/>
      <c r="AX508" s="115"/>
      <c r="AY508" s="115"/>
      <c r="AZ508" s="115"/>
      <c r="BA508" s="115"/>
      <c r="BB508" s="115"/>
      <c r="BI508" s="115"/>
      <c r="BJ508" s="115"/>
      <c r="BK508" s="115"/>
      <c r="BL508" s="115"/>
    </row>
    <row r="509" spans="47:64" ht="9" customHeight="1">
      <c r="AU509" s="115"/>
      <c r="AV509" s="115"/>
      <c r="AW509" s="115"/>
      <c r="AX509" s="115"/>
      <c r="AY509" s="115"/>
      <c r="AZ509" s="115"/>
      <c r="BA509" s="115"/>
      <c r="BB509" s="115"/>
      <c r="BI509" s="115"/>
      <c r="BJ509" s="115"/>
      <c r="BK509" s="115"/>
      <c r="BL509" s="115"/>
    </row>
    <row r="510" spans="47:64" ht="9" customHeight="1">
      <c r="AU510" s="115"/>
      <c r="AV510" s="115"/>
      <c r="AW510" s="115"/>
      <c r="AX510" s="115"/>
      <c r="AY510" s="115"/>
      <c r="AZ510" s="115"/>
      <c r="BA510" s="115"/>
      <c r="BB510" s="115"/>
      <c r="BI510" s="115"/>
      <c r="BJ510" s="115"/>
      <c r="BK510" s="115"/>
      <c r="BL510" s="115"/>
    </row>
    <row r="511" spans="61:64" ht="9" customHeight="1">
      <c r="BI511" s="115"/>
      <c r="BJ511" s="115"/>
      <c r="BK511" s="115"/>
      <c r="BL511" s="115"/>
    </row>
    <row r="512" spans="61:64" ht="9" customHeight="1">
      <c r="BI512" s="115"/>
      <c r="BJ512" s="115"/>
      <c r="BK512" s="115"/>
      <c r="BL512" s="115"/>
    </row>
    <row r="513" spans="61:64" ht="9" customHeight="1">
      <c r="BI513" s="115"/>
      <c r="BJ513" s="115"/>
      <c r="BK513" s="115"/>
      <c r="BL513" s="115"/>
    </row>
    <row r="514" spans="61:64" ht="9" customHeight="1">
      <c r="BI514" s="115"/>
      <c r="BJ514" s="115"/>
      <c r="BK514" s="115"/>
      <c r="BL514" s="115"/>
    </row>
    <row r="515" spans="61:64" ht="9" customHeight="1">
      <c r="BI515" s="115"/>
      <c r="BJ515" s="115"/>
      <c r="BK515" s="115"/>
      <c r="BL515" s="115"/>
    </row>
    <row r="516" spans="61:64" ht="9" customHeight="1">
      <c r="BI516" s="115"/>
      <c r="BJ516" s="115"/>
      <c r="BK516" s="115"/>
      <c r="BL516" s="115"/>
    </row>
    <row r="517" spans="61:64" ht="9" customHeight="1">
      <c r="BI517" s="115"/>
      <c r="BJ517" s="115"/>
      <c r="BK517" s="115"/>
      <c r="BL517" s="115"/>
    </row>
    <row r="518" spans="2:64" ht="15">
      <c r="B518" s="112">
        <v>49</v>
      </c>
      <c r="C518" s="112"/>
      <c r="D518" s="112"/>
      <c r="E518" s="112"/>
      <c r="F518" s="112"/>
      <c r="H518" s="113" t="s">
        <v>62</v>
      </c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W518" s="68">
        <v>8853</v>
      </c>
      <c r="AA518" s="114">
        <v>58825</v>
      </c>
      <c r="AB518" s="114"/>
      <c r="AC518" s="114"/>
      <c r="AE518" s="114">
        <v>58825</v>
      </c>
      <c r="AF518" s="114"/>
      <c r="AH518" s="114">
        <v>45355.98</v>
      </c>
      <c r="AI518" s="114"/>
      <c r="AJ518" s="114"/>
      <c r="AK518" s="114"/>
      <c r="AL518" s="114"/>
      <c r="AO518" s="115" t="s">
        <v>37</v>
      </c>
      <c r="AP518" s="115"/>
      <c r="AQ518" s="115"/>
      <c r="AR518" s="115"/>
      <c r="AU518" s="115" t="s">
        <v>2</v>
      </c>
      <c r="AV518" s="115"/>
      <c r="AW518" s="115"/>
      <c r="AX518" s="115"/>
      <c r="AY518" s="115"/>
      <c r="AZ518" s="115"/>
      <c r="BA518" s="115"/>
      <c r="BB518" s="115"/>
      <c r="BD518" s="113" t="s">
        <v>38</v>
      </c>
      <c r="BE518" s="113"/>
      <c r="BF518" s="113"/>
      <c r="BG518" s="113"/>
      <c r="BI518" s="115" t="s">
        <v>4</v>
      </c>
      <c r="BJ518" s="115"/>
      <c r="BK518" s="115"/>
      <c r="BL518" s="115"/>
    </row>
    <row r="519" spans="41:64" ht="6" customHeight="1">
      <c r="AO519" s="115"/>
      <c r="AP519" s="115"/>
      <c r="AQ519" s="115"/>
      <c r="AR519" s="115"/>
      <c r="AU519" s="115"/>
      <c r="AV519" s="115"/>
      <c r="AW519" s="115"/>
      <c r="AX519" s="115"/>
      <c r="AY519" s="115"/>
      <c r="AZ519" s="115"/>
      <c r="BA519" s="115"/>
      <c r="BB519" s="115"/>
      <c r="BI519" s="115"/>
      <c r="BJ519" s="115"/>
      <c r="BK519" s="115"/>
      <c r="BL519" s="115"/>
    </row>
    <row r="520" spans="47:64" ht="9" customHeight="1">
      <c r="AU520" s="115"/>
      <c r="AV520" s="115"/>
      <c r="AW520" s="115"/>
      <c r="AX520" s="115"/>
      <c r="AY520" s="115"/>
      <c r="AZ520" s="115"/>
      <c r="BA520" s="115"/>
      <c r="BB520" s="115"/>
      <c r="BI520" s="115"/>
      <c r="BJ520" s="115"/>
      <c r="BK520" s="115"/>
      <c r="BL520" s="115"/>
    </row>
    <row r="521" spans="47:64" ht="9" customHeight="1">
      <c r="AU521" s="115"/>
      <c r="AV521" s="115"/>
      <c r="AW521" s="115"/>
      <c r="AX521" s="115"/>
      <c r="AY521" s="115"/>
      <c r="AZ521" s="115"/>
      <c r="BA521" s="115"/>
      <c r="BB521" s="115"/>
      <c r="BI521" s="115"/>
      <c r="BJ521" s="115"/>
      <c r="BK521" s="115"/>
      <c r="BL521" s="115"/>
    </row>
    <row r="522" spans="47:64" ht="9" customHeight="1">
      <c r="AU522" s="115"/>
      <c r="AV522" s="115"/>
      <c r="AW522" s="115"/>
      <c r="AX522" s="115"/>
      <c r="AY522" s="115"/>
      <c r="AZ522" s="115"/>
      <c r="BA522" s="115"/>
      <c r="BB522" s="115"/>
      <c r="BI522" s="115"/>
      <c r="BJ522" s="115"/>
      <c r="BK522" s="115"/>
      <c r="BL522" s="115"/>
    </row>
    <row r="523" spans="61:64" ht="9" customHeight="1">
      <c r="BI523" s="115"/>
      <c r="BJ523" s="115"/>
      <c r="BK523" s="115"/>
      <c r="BL523" s="115"/>
    </row>
    <row r="524" spans="61:64" ht="9" customHeight="1">
      <c r="BI524" s="115"/>
      <c r="BJ524" s="115"/>
      <c r="BK524" s="115"/>
      <c r="BL524" s="115"/>
    </row>
    <row r="525" spans="61:64" ht="9" customHeight="1">
      <c r="BI525" s="115"/>
      <c r="BJ525" s="115"/>
      <c r="BK525" s="115"/>
      <c r="BL525" s="115"/>
    </row>
    <row r="526" spans="61:64" ht="9" customHeight="1">
      <c r="BI526" s="115"/>
      <c r="BJ526" s="115"/>
      <c r="BK526" s="115"/>
      <c r="BL526" s="115"/>
    </row>
    <row r="527" spans="61:64" ht="9" customHeight="1">
      <c r="BI527" s="115"/>
      <c r="BJ527" s="115"/>
      <c r="BK527" s="115"/>
      <c r="BL527" s="115"/>
    </row>
    <row r="528" spans="61:64" ht="9" customHeight="1">
      <c r="BI528" s="115"/>
      <c r="BJ528" s="115"/>
      <c r="BK528" s="115"/>
      <c r="BL528" s="115"/>
    </row>
    <row r="529" spans="61:64" ht="9" customHeight="1">
      <c r="BI529" s="115"/>
      <c r="BJ529" s="115"/>
      <c r="BK529" s="115"/>
      <c r="BL529" s="115"/>
    </row>
    <row r="530" spans="2:64" ht="15">
      <c r="B530" s="112">
        <v>50</v>
      </c>
      <c r="C530" s="112"/>
      <c r="D530" s="112"/>
      <c r="E530" s="112"/>
      <c r="F530" s="112"/>
      <c r="H530" s="113" t="s">
        <v>284</v>
      </c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W530" s="68">
        <v>8852</v>
      </c>
      <c r="AA530" s="114">
        <v>72000</v>
      </c>
      <c r="AB530" s="114"/>
      <c r="AC530" s="114"/>
      <c r="AE530" s="114">
        <v>72000</v>
      </c>
      <c r="AF530" s="114"/>
      <c r="AH530" s="114">
        <v>60000</v>
      </c>
      <c r="AI530" s="114"/>
      <c r="AJ530" s="114"/>
      <c r="AK530" s="114"/>
      <c r="AL530" s="114"/>
      <c r="AO530" s="115" t="s">
        <v>37</v>
      </c>
      <c r="AP530" s="115"/>
      <c r="AQ530" s="115"/>
      <c r="AR530" s="115"/>
      <c r="AU530" s="115" t="s">
        <v>40</v>
      </c>
      <c r="AV530" s="115"/>
      <c r="AW530" s="115"/>
      <c r="AX530" s="115"/>
      <c r="AY530" s="115"/>
      <c r="AZ530" s="115"/>
      <c r="BA530" s="115"/>
      <c r="BB530" s="115"/>
      <c r="BD530" s="113" t="s">
        <v>252</v>
      </c>
      <c r="BE530" s="113"/>
      <c r="BF530" s="113"/>
      <c r="BG530" s="113"/>
      <c r="BI530" s="115" t="s">
        <v>253</v>
      </c>
      <c r="BJ530" s="115"/>
      <c r="BK530" s="115"/>
      <c r="BL530" s="115"/>
    </row>
    <row r="531" spans="41:64" ht="6" customHeight="1">
      <c r="AO531" s="115"/>
      <c r="AP531" s="115"/>
      <c r="AQ531" s="115"/>
      <c r="AR531" s="115"/>
      <c r="AU531" s="115"/>
      <c r="AV531" s="115"/>
      <c r="AW531" s="115"/>
      <c r="AX531" s="115"/>
      <c r="AY531" s="115"/>
      <c r="AZ531" s="115"/>
      <c r="BA531" s="115"/>
      <c r="BB531" s="115"/>
      <c r="BI531" s="115"/>
      <c r="BJ531" s="115"/>
      <c r="BK531" s="115"/>
      <c r="BL531" s="115"/>
    </row>
    <row r="532" spans="47:64" ht="9" customHeight="1">
      <c r="AU532" s="115"/>
      <c r="AV532" s="115"/>
      <c r="AW532" s="115"/>
      <c r="AX532" s="115"/>
      <c r="AY532" s="115"/>
      <c r="AZ532" s="115"/>
      <c r="BA532" s="115"/>
      <c r="BB532" s="115"/>
      <c r="BI532" s="115"/>
      <c r="BJ532" s="115"/>
      <c r="BK532" s="115"/>
      <c r="BL532" s="115"/>
    </row>
    <row r="533" spans="47:64" ht="9" customHeight="1">
      <c r="AU533" s="115"/>
      <c r="AV533" s="115"/>
      <c r="AW533" s="115"/>
      <c r="AX533" s="115"/>
      <c r="AY533" s="115"/>
      <c r="AZ533" s="115"/>
      <c r="BA533" s="115"/>
      <c r="BB533" s="115"/>
      <c r="BI533" s="115"/>
      <c r="BJ533" s="115"/>
      <c r="BK533" s="115"/>
      <c r="BL533" s="115"/>
    </row>
    <row r="534" spans="47:64" ht="9" customHeight="1">
      <c r="AU534" s="115"/>
      <c r="AV534" s="115"/>
      <c r="AW534" s="115"/>
      <c r="AX534" s="115"/>
      <c r="AY534" s="115"/>
      <c r="AZ534" s="115"/>
      <c r="BA534" s="115"/>
      <c r="BB534" s="115"/>
      <c r="BI534" s="115"/>
      <c r="BJ534" s="115"/>
      <c r="BK534" s="115"/>
      <c r="BL534" s="115"/>
    </row>
    <row r="535" spans="61:64" ht="9" customHeight="1">
      <c r="BI535" s="115"/>
      <c r="BJ535" s="115"/>
      <c r="BK535" s="115"/>
      <c r="BL535" s="115"/>
    </row>
    <row r="536" spans="61:64" ht="9" customHeight="1">
      <c r="BI536" s="115"/>
      <c r="BJ536" s="115"/>
      <c r="BK536" s="115"/>
      <c r="BL536" s="115"/>
    </row>
    <row r="537" spans="61:64" ht="9" customHeight="1">
      <c r="BI537" s="115"/>
      <c r="BJ537" s="115"/>
      <c r="BK537" s="115"/>
      <c r="BL537" s="115"/>
    </row>
    <row r="538" spans="61:64" ht="9" customHeight="1">
      <c r="BI538" s="115"/>
      <c r="BJ538" s="115"/>
      <c r="BK538" s="115"/>
      <c r="BL538" s="115"/>
    </row>
    <row r="539" spans="61:64" ht="9" customHeight="1">
      <c r="BI539" s="115"/>
      <c r="BJ539" s="115"/>
      <c r="BK539" s="115"/>
      <c r="BL539" s="115"/>
    </row>
    <row r="540" spans="61:64" ht="9" customHeight="1">
      <c r="BI540" s="115"/>
      <c r="BJ540" s="115"/>
      <c r="BK540" s="115"/>
      <c r="BL540" s="115"/>
    </row>
    <row r="541" spans="61:64" ht="9" customHeight="1">
      <c r="BI541" s="115"/>
      <c r="BJ541" s="115"/>
      <c r="BK541" s="115"/>
      <c r="BL541" s="115"/>
    </row>
    <row r="542" spans="61:64" ht="9" customHeight="1">
      <c r="BI542" s="115"/>
      <c r="BJ542" s="115"/>
      <c r="BK542" s="115"/>
      <c r="BL542" s="115"/>
    </row>
    <row r="543" spans="2:64" ht="15">
      <c r="B543" s="112">
        <v>51</v>
      </c>
      <c r="C543" s="112"/>
      <c r="D543" s="112"/>
      <c r="E543" s="112"/>
      <c r="F543" s="112"/>
      <c r="H543" s="113" t="s">
        <v>285</v>
      </c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W543" s="68">
        <v>8863</v>
      </c>
      <c r="AA543" s="114">
        <v>126000</v>
      </c>
      <c r="AB543" s="114"/>
      <c r="AC543" s="114"/>
      <c r="AE543" s="114">
        <v>126000</v>
      </c>
      <c r="AF543" s="114"/>
      <c r="AH543" s="114">
        <v>101990.57</v>
      </c>
      <c r="AI543" s="114"/>
      <c r="AJ543" s="114"/>
      <c r="AK543" s="114"/>
      <c r="AL543" s="114"/>
      <c r="AO543" s="115" t="s">
        <v>37</v>
      </c>
      <c r="AP543" s="115"/>
      <c r="AQ543" s="115"/>
      <c r="AR543" s="115"/>
      <c r="AU543" s="115" t="s">
        <v>258</v>
      </c>
      <c r="AV543" s="115"/>
      <c r="AW543" s="115"/>
      <c r="AX543" s="115"/>
      <c r="AY543" s="115"/>
      <c r="AZ543" s="115"/>
      <c r="BA543" s="115"/>
      <c r="BB543" s="115"/>
      <c r="BD543" s="113" t="s">
        <v>38</v>
      </c>
      <c r="BE543" s="113"/>
      <c r="BF543" s="113"/>
      <c r="BG543" s="113"/>
      <c r="BI543" s="115" t="s">
        <v>277</v>
      </c>
      <c r="BJ543" s="115"/>
      <c r="BK543" s="115"/>
      <c r="BL543" s="115"/>
    </row>
    <row r="544" spans="41:64" ht="6" customHeight="1">
      <c r="AO544" s="115"/>
      <c r="AP544" s="115"/>
      <c r="AQ544" s="115"/>
      <c r="AR544" s="115"/>
      <c r="AU544" s="115"/>
      <c r="AV544" s="115"/>
      <c r="AW544" s="115"/>
      <c r="AX544" s="115"/>
      <c r="AY544" s="115"/>
      <c r="AZ544" s="115"/>
      <c r="BA544" s="115"/>
      <c r="BB544" s="115"/>
      <c r="BI544" s="115"/>
      <c r="BJ544" s="115"/>
      <c r="BK544" s="115"/>
      <c r="BL544" s="115"/>
    </row>
    <row r="545" spans="47:64" ht="9" customHeight="1">
      <c r="AU545" s="115"/>
      <c r="AV545" s="115"/>
      <c r="AW545" s="115"/>
      <c r="AX545" s="115"/>
      <c r="AY545" s="115"/>
      <c r="AZ545" s="115"/>
      <c r="BA545" s="115"/>
      <c r="BB545" s="115"/>
      <c r="BI545" s="115"/>
      <c r="BJ545" s="115"/>
      <c r="BK545" s="115"/>
      <c r="BL545" s="115"/>
    </row>
    <row r="546" spans="47:64" ht="9" customHeight="1">
      <c r="AU546" s="115"/>
      <c r="AV546" s="115"/>
      <c r="AW546" s="115"/>
      <c r="AX546" s="115"/>
      <c r="AY546" s="115"/>
      <c r="AZ546" s="115"/>
      <c r="BA546" s="115"/>
      <c r="BB546" s="115"/>
      <c r="BI546" s="115"/>
      <c r="BJ546" s="115"/>
      <c r="BK546" s="115"/>
      <c r="BL546" s="115"/>
    </row>
    <row r="547" spans="47:64" ht="9" customHeight="1">
      <c r="AU547" s="115"/>
      <c r="AV547" s="115"/>
      <c r="AW547" s="115"/>
      <c r="AX547" s="115"/>
      <c r="AY547" s="115"/>
      <c r="AZ547" s="115"/>
      <c r="BA547" s="115"/>
      <c r="BB547" s="115"/>
      <c r="BI547" s="115"/>
      <c r="BJ547" s="115"/>
      <c r="BK547" s="115"/>
      <c r="BL547" s="115"/>
    </row>
    <row r="548" spans="61:64" ht="9" customHeight="1">
      <c r="BI548" s="115"/>
      <c r="BJ548" s="115"/>
      <c r="BK548" s="115"/>
      <c r="BL548" s="115"/>
    </row>
    <row r="549" spans="61:64" ht="9" customHeight="1">
      <c r="BI549" s="115"/>
      <c r="BJ549" s="115"/>
      <c r="BK549" s="115"/>
      <c r="BL549" s="115"/>
    </row>
    <row r="550" spans="61:64" ht="9" customHeight="1">
      <c r="BI550" s="115"/>
      <c r="BJ550" s="115"/>
      <c r="BK550" s="115"/>
      <c r="BL550" s="115"/>
    </row>
    <row r="551" spans="61:64" ht="9" customHeight="1">
      <c r="BI551" s="115"/>
      <c r="BJ551" s="115"/>
      <c r="BK551" s="115"/>
      <c r="BL551" s="115"/>
    </row>
    <row r="552" spans="61:64" ht="9" customHeight="1">
      <c r="BI552" s="115"/>
      <c r="BJ552" s="115"/>
      <c r="BK552" s="115"/>
      <c r="BL552" s="115"/>
    </row>
    <row r="553" spans="61:64" ht="9" customHeight="1">
      <c r="BI553" s="115"/>
      <c r="BJ553" s="115"/>
      <c r="BK553" s="115"/>
      <c r="BL553" s="115"/>
    </row>
    <row r="554" spans="2:64" ht="15">
      <c r="B554" s="112">
        <v>52</v>
      </c>
      <c r="C554" s="112"/>
      <c r="D554" s="112"/>
      <c r="E554" s="112"/>
      <c r="F554" s="112"/>
      <c r="H554" s="113" t="s">
        <v>286</v>
      </c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W554" s="68">
        <v>8863</v>
      </c>
      <c r="AA554" s="114">
        <v>22500</v>
      </c>
      <c r="AB554" s="114"/>
      <c r="AC554" s="114"/>
      <c r="AE554" s="114">
        <v>22500</v>
      </c>
      <c r="AF554" s="114"/>
      <c r="AH554" s="114">
        <v>22411.89</v>
      </c>
      <c r="AI554" s="114"/>
      <c r="AJ554" s="114"/>
      <c r="AK554" s="114"/>
      <c r="AL554" s="114"/>
      <c r="AO554" s="115" t="s">
        <v>37</v>
      </c>
      <c r="AP554" s="115"/>
      <c r="AQ554" s="115"/>
      <c r="AR554" s="115"/>
      <c r="AU554" s="115" t="s">
        <v>258</v>
      </c>
      <c r="AV554" s="115"/>
      <c r="AW554" s="115"/>
      <c r="AX554" s="115"/>
      <c r="AY554" s="115"/>
      <c r="AZ554" s="115"/>
      <c r="BA554" s="115"/>
      <c r="BB554" s="115"/>
      <c r="BD554" s="113" t="s">
        <v>38</v>
      </c>
      <c r="BE554" s="113"/>
      <c r="BF554" s="113"/>
      <c r="BG554" s="113"/>
      <c r="BI554" s="115" t="s">
        <v>277</v>
      </c>
      <c r="BJ554" s="115"/>
      <c r="BK554" s="115"/>
      <c r="BL554" s="115"/>
    </row>
    <row r="555" spans="41:64" ht="6" customHeight="1">
      <c r="AO555" s="115"/>
      <c r="AP555" s="115"/>
      <c r="AQ555" s="115"/>
      <c r="AR555" s="115"/>
      <c r="AU555" s="115"/>
      <c r="AV555" s="115"/>
      <c r="AW555" s="115"/>
      <c r="AX555" s="115"/>
      <c r="AY555" s="115"/>
      <c r="AZ555" s="115"/>
      <c r="BA555" s="115"/>
      <c r="BB555" s="115"/>
      <c r="BI555" s="115"/>
      <c r="BJ555" s="115"/>
      <c r="BK555" s="115"/>
      <c r="BL555" s="115"/>
    </row>
    <row r="556" spans="47:64" ht="9" customHeight="1">
      <c r="AU556" s="115"/>
      <c r="AV556" s="115"/>
      <c r="AW556" s="115"/>
      <c r="AX556" s="115"/>
      <c r="AY556" s="115"/>
      <c r="AZ556" s="115"/>
      <c r="BA556" s="115"/>
      <c r="BB556" s="115"/>
      <c r="BI556" s="115"/>
      <c r="BJ556" s="115"/>
      <c r="BK556" s="115"/>
      <c r="BL556" s="115"/>
    </row>
    <row r="557" spans="47:64" ht="9" customHeight="1">
      <c r="AU557" s="115"/>
      <c r="AV557" s="115"/>
      <c r="AW557" s="115"/>
      <c r="AX557" s="115"/>
      <c r="AY557" s="115"/>
      <c r="AZ557" s="115"/>
      <c r="BA557" s="115"/>
      <c r="BB557" s="115"/>
      <c r="BI557" s="115"/>
      <c r="BJ557" s="115"/>
      <c r="BK557" s="115"/>
      <c r="BL557" s="115"/>
    </row>
    <row r="558" spans="47:64" ht="9" customHeight="1">
      <c r="AU558" s="115"/>
      <c r="AV558" s="115"/>
      <c r="AW558" s="115"/>
      <c r="AX558" s="115"/>
      <c r="AY558" s="115"/>
      <c r="AZ558" s="115"/>
      <c r="BA558" s="115"/>
      <c r="BB558" s="115"/>
      <c r="BI558" s="115"/>
      <c r="BJ558" s="115"/>
      <c r="BK558" s="115"/>
      <c r="BL558" s="115"/>
    </row>
    <row r="559" spans="61:64" ht="9" customHeight="1">
      <c r="BI559" s="115"/>
      <c r="BJ559" s="115"/>
      <c r="BK559" s="115"/>
      <c r="BL559" s="115"/>
    </row>
    <row r="560" spans="61:64" ht="9" customHeight="1">
      <c r="BI560" s="115"/>
      <c r="BJ560" s="115"/>
      <c r="BK560" s="115"/>
      <c r="BL560" s="115"/>
    </row>
    <row r="561" spans="61:64" ht="9" customHeight="1">
      <c r="BI561" s="115"/>
      <c r="BJ561" s="115"/>
      <c r="BK561" s="115"/>
      <c r="BL561" s="115"/>
    </row>
    <row r="562" spans="61:64" ht="9" customHeight="1">
      <c r="BI562" s="115"/>
      <c r="BJ562" s="115"/>
      <c r="BK562" s="115"/>
      <c r="BL562" s="115"/>
    </row>
    <row r="563" spans="61:64" ht="9" customHeight="1">
      <c r="BI563" s="115"/>
      <c r="BJ563" s="115"/>
      <c r="BK563" s="115"/>
      <c r="BL563" s="115"/>
    </row>
    <row r="564" spans="61:64" ht="9" customHeight="1">
      <c r="BI564" s="115"/>
      <c r="BJ564" s="115"/>
      <c r="BK564" s="115"/>
      <c r="BL564" s="115"/>
    </row>
    <row r="565" spans="2:64" ht="15">
      <c r="B565" s="112">
        <v>53</v>
      </c>
      <c r="C565" s="112"/>
      <c r="D565" s="112"/>
      <c r="E565" s="112"/>
      <c r="F565" s="112"/>
      <c r="H565" s="113" t="s">
        <v>61</v>
      </c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W565" s="68">
        <v>8853</v>
      </c>
      <c r="AA565" s="114">
        <v>6000</v>
      </c>
      <c r="AB565" s="114"/>
      <c r="AC565" s="114"/>
      <c r="AE565" s="114">
        <v>6000</v>
      </c>
      <c r="AF565" s="114"/>
      <c r="AH565" s="114">
        <v>6000</v>
      </c>
      <c r="AI565" s="114"/>
      <c r="AJ565" s="114"/>
      <c r="AK565" s="114"/>
      <c r="AL565" s="114"/>
      <c r="AO565" s="115" t="s">
        <v>37</v>
      </c>
      <c r="AP565" s="115"/>
      <c r="AQ565" s="115"/>
      <c r="AR565" s="115"/>
      <c r="AU565" s="115" t="s">
        <v>2</v>
      </c>
      <c r="AV565" s="115"/>
      <c r="AW565" s="115"/>
      <c r="AX565" s="115"/>
      <c r="AY565" s="115"/>
      <c r="AZ565" s="115"/>
      <c r="BA565" s="115"/>
      <c r="BB565" s="115"/>
      <c r="BD565" s="113" t="s">
        <v>38</v>
      </c>
      <c r="BE565" s="113"/>
      <c r="BF565" s="113"/>
      <c r="BG565" s="113"/>
      <c r="BI565" s="115" t="s">
        <v>4</v>
      </c>
      <c r="BJ565" s="115"/>
      <c r="BK565" s="115"/>
      <c r="BL565" s="115"/>
    </row>
    <row r="566" spans="41:64" ht="6" customHeight="1">
      <c r="AO566" s="115"/>
      <c r="AP566" s="115"/>
      <c r="AQ566" s="115"/>
      <c r="AR566" s="115"/>
      <c r="AU566" s="115"/>
      <c r="AV566" s="115"/>
      <c r="AW566" s="115"/>
      <c r="AX566" s="115"/>
      <c r="AY566" s="115"/>
      <c r="AZ566" s="115"/>
      <c r="BA566" s="115"/>
      <c r="BB566" s="115"/>
      <c r="BI566" s="115"/>
      <c r="BJ566" s="115"/>
      <c r="BK566" s="115"/>
      <c r="BL566" s="115"/>
    </row>
    <row r="567" spans="47:64" ht="9" customHeight="1">
      <c r="AU567" s="115"/>
      <c r="AV567" s="115"/>
      <c r="AW567" s="115"/>
      <c r="AX567" s="115"/>
      <c r="AY567" s="115"/>
      <c r="AZ567" s="115"/>
      <c r="BA567" s="115"/>
      <c r="BB567" s="115"/>
      <c r="BI567" s="115"/>
      <c r="BJ567" s="115"/>
      <c r="BK567" s="115"/>
      <c r="BL567" s="115"/>
    </row>
    <row r="568" spans="47:64" ht="9" customHeight="1">
      <c r="AU568" s="115"/>
      <c r="AV568" s="115"/>
      <c r="AW568" s="115"/>
      <c r="AX568" s="115"/>
      <c r="AY568" s="115"/>
      <c r="AZ568" s="115"/>
      <c r="BA568" s="115"/>
      <c r="BB568" s="115"/>
      <c r="BI568" s="115"/>
      <c r="BJ568" s="115"/>
      <c r="BK568" s="115"/>
      <c r="BL568" s="115"/>
    </row>
    <row r="569" spans="47:64" ht="9" customHeight="1">
      <c r="AU569" s="115"/>
      <c r="AV569" s="115"/>
      <c r="AW569" s="115"/>
      <c r="AX569" s="115"/>
      <c r="AY569" s="115"/>
      <c r="AZ569" s="115"/>
      <c r="BA569" s="115"/>
      <c r="BB569" s="115"/>
      <c r="BI569" s="115"/>
      <c r="BJ569" s="115"/>
      <c r="BK569" s="115"/>
      <c r="BL569" s="115"/>
    </row>
    <row r="570" spans="61:64" ht="9" customHeight="1">
      <c r="BI570" s="115"/>
      <c r="BJ570" s="115"/>
      <c r="BK570" s="115"/>
      <c r="BL570" s="115"/>
    </row>
    <row r="571" spans="61:64" ht="9" customHeight="1">
      <c r="BI571" s="115"/>
      <c r="BJ571" s="115"/>
      <c r="BK571" s="115"/>
      <c r="BL571" s="115"/>
    </row>
    <row r="572" spans="61:64" ht="9" customHeight="1">
      <c r="BI572" s="115"/>
      <c r="BJ572" s="115"/>
      <c r="BK572" s="115"/>
      <c r="BL572" s="115"/>
    </row>
    <row r="573" spans="61:64" ht="9" customHeight="1">
      <c r="BI573" s="115"/>
      <c r="BJ573" s="115"/>
      <c r="BK573" s="115"/>
      <c r="BL573" s="115"/>
    </row>
    <row r="574" spans="61:64" ht="9" customHeight="1">
      <c r="BI574" s="115"/>
      <c r="BJ574" s="115"/>
      <c r="BK574" s="115"/>
      <c r="BL574" s="115"/>
    </row>
    <row r="575" spans="61:64" ht="9" customHeight="1">
      <c r="BI575" s="115"/>
      <c r="BJ575" s="115"/>
      <c r="BK575" s="115"/>
      <c r="BL575" s="115"/>
    </row>
    <row r="576" spans="61:64" ht="9" customHeight="1">
      <c r="BI576" s="115"/>
      <c r="BJ576" s="115"/>
      <c r="BK576" s="115"/>
      <c r="BL576" s="115"/>
    </row>
    <row r="577" spans="2:64" ht="15">
      <c r="B577" s="112">
        <v>54</v>
      </c>
      <c r="C577" s="112"/>
      <c r="D577" s="112"/>
      <c r="E577" s="112"/>
      <c r="F577" s="112"/>
      <c r="H577" s="113" t="s">
        <v>287</v>
      </c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W577" s="68">
        <v>8823</v>
      </c>
      <c r="AA577" s="114">
        <v>153000</v>
      </c>
      <c r="AB577" s="114"/>
      <c r="AC577" s="114"/>
      <c r="AE577" s="114">
        <v>78000</v>
      </c>
      <c r="AF577" s="114"/>
      <c r="AH577" s="114">
        <v>0</v>
      </c>
      <c r="AI577" s="114"/>
      <c r="AJ577" s="114"/>
      <c r="AK577" s="114"/>
      <c r="AL577" s="114"/>
      <c r="AO577" s="115" t="s">
        <v>267</v>
      </c>
      <c r="AP577" s="115"/>
      <c r="AQ577" s="115"/>
      <c r="AR577" s="115"/>
      <c r="AU577" s="115" t="s">
        <v>268</v>
      </c>
      <c r="AV577" s="115"/>
      <c r="AW577" s="115"/>
      <c r="AX577" s="115"/>
      <c r="AY577" s="115"/>
      <c r="AZ577" s="115"/>
      <c r="BA577" s="115"/>
      <c r="BB577" s="115"/>
      <c r="BD577" s="113" t="s">
        <v>38</v>
      </c>
      <c r="BE577" s="113"/>
      <c r="BF577" s="113"/>
      <c r="BG577" s="113"/>
      <c r="BI577" s="115" t="s">
        <v>269</v>
      </c>
      <c r="BJ577" s="115"/>
      <c r="BK577" s="115"/>
      <c r="BL577" s="115"/>
    </row>
    <row r="578" spans="41:64" ht="6" customHeight="1">
      <c r="AO578" s="115"/>
      <c r="AP578" s="115"/>
      <c r="AQ578" s="115"/>
      <c r="AR578" s="115"/>
      <c r="AU578" s="115"/>
      <c r="AV578" s="115"/>
      <c r="AW578" s="115"/>
      <c r="AX578" s="115"/>
      <c r="AY578" s="115"/>
      <c r="AZ578" s="115"/>
      <c r="BA578" s="115"/>
      <c r="BB578" s="115"/>
      <c r="BI578" s="115"/>
      <c r="BJ578" s="115"/>
      <c r="BK578" s="115"/>
      <c r="BL578" s="115"/>
    </row>
    <row r="579" spans="47:64" ht="9" customHeight="1">
      <c r="AU579" s="115"/>
      <c r="AV579" s="115"/>
      <c r="AW579" s="115"/>
      <c r="AX579" s="115"/>
      <c r="AY579" s="115"/>
      <c r="AZ579" s="115"/>
      <c r="BA579" s="115"/>
      <c r="BB579" s="115"/>
      <c r="BI579" s="115"/>
      <c r="BJ579" s="115"/>
      <c r="BK579" s="115"/>
      <c r="BL579" s="115"/>
    </row>
    <row r="580" spans="61:64" ht="9" customHeight="1">
      <c r="BI580" s="115"/>
      <c r="BJ580" s="115"/>
      <c r="BK580" s="115"/>
      <c r="BL580" s="115"/>
    </row>
    <row r="581" spans="61:64" ht="9" customHeight="1">
      <c r="BI581" s="115"/>
      <c r="BJ581" s="115"/>
      <c r="BK581" s="115"/>
      <c r="BL581" s="115"/>
    </row>
    <row r="582" spans="61:64" ht="9" customHeight="1">
      <c r="BI582" s="115"/>
      <c r="BJ582" s="115"/>
      <c r="BK582" s="115"/>
      <c r="BL582" s="115"/>
    </row>
    <row r="583" spans="61:64" ht="9" customHeight="1">
      <c r="BI583" s="115"/>
      <c r="BJ583" s="115"/>
      <c r="BK583" s="115"/>
      <c r="BL583" s="115"/>
    </row>
    <row r="584" spans="61:64" ht="9" customHeight="1">
      <c r="BI584" s="115"/>
      <c r="BJ584" s="115"/>
      <c r="BK584" s="115"/>
      <c r="BL584" s="115"/>
    </row>
    <row r="585" spans="61:64" ht="9" customHeight="1">
      <c r="BI585" s="115"/>
      <c r="BJ585" s="115"/>
      <c r="BK585" s="115"/>
      <c r="BL585" s="115"/>
    </row>
    <row r="586" spans="61:64" ht="9" customHeight="1">
      <c r="BI586" s="115"/>
      <c r="BJ586" s="115"/>
      <c r="BK586" s="115"/>
      <c r="BL586" s="115"/>
    </row>
    <row r="587" spans="61:64" ht="9" customHeight="1">
      <c r="BI587" s="115"/>
      <c r="BJ587" s="115"/>
      <c r="BK587" s="115"/>
      <c r="BL587" s="115"/>
    </row>
    <row r="588" spans="61:64" ht="9" customHeight="1">
      <c r="BI588" s="115"/>
      <c r="BJ588" s="115"/>
      <c r="BK588" s="115"/>
      <c r="BL588" s="115"/>
    </row>
    <row r="589" spans="2:64" ht="15">
      <c r="B589" s="112">
        <v>55</v>
      </c>
      <c r="C589" s="112"/>
      <c r="D589" s="112"/>
      <c r="E589" s="112"/>
      <c r="F589" s="112"/>
      <c r="H589" s="113" t="s">
        <v>288</v>
      </c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W589" s="68">
        <v>8853</v>
      </c>
      <c r="AA589" s="114">
        <v>10000</v>
      </c>
      <c r="AB589" s="114"/>
      <c r="AC589" s="114"/>
      <c r="AE589" s="114">
        <v>15730</v>
      </c>
      <c r="AF589" s="114"/>
      <c r="AH589" s="114">
        <v>15730</v>
      </c>
      <c r="AI589" s="114"/>
      <c r="AJ589" s="114"/>
      <c r="AK589" s="114"/>
      <c r="AL589" s="114"/>
      <c r="AO589" s="115" t="s">
        <v>37</v>
      </c>
      <c r="AP589" s="115"/>
      <c r="AQ589" s="115"/>
      <c r="AR589" s="115"/>
      <c r="AU589" s="115" t="s">
        <v>258</v>
      </c>
      <c r="AV589" s="115"/>
      <c r="AW589" s="115"/>
      <c r="AX589" s="115"/>
      <c r="AY589" s="115"/>
      <c r="AZ589" s="115"/>
      <c r="BA589" s="115"/>
      <c r="BB589" s="115"/>
      <c r="BD589" s="113" t="s">
        <v>259</v>
      </c>
      <c r="BE589" s="113"/>
      <c r="BF589" s="113"/>
      <c r="BG589" s="113"/>
      <c r="BI589" s="115" t="s">
        <v>260</v>
      </c>
      <c r="BJ589" s="115"/>
      <c r="BK589" s="115"/>
      <c r="BL589" s="115"/>
    </row>
    <row r="590" spans="41:64" ht="6" customHeight="1">
      <c r="AO590" s="115"/>
      <c r="AP590" s="115"/>
      <c r="AQ590" s="115"/>
      <c r="AR590" s="115"/>
      <c r="AU590" s="115"/>
      <c r="AV590" s="115"/>
      <c r="AW590" s="115"/>
      <c r="AX590" s="115"/>
      <c r="AY590" s="115"/>
      <c r="AZ590" s="115"/>
      <c r="BA590" s="115"/>
      <c r="BB590" s="115"/>
      <c r="BI590" s="115"/>
      <c r="BJ590" s="115"/>
      <c r="BK590" s="115"/>
      <c r="BL590" s="115"/>
    </row>
    <row r="591" spans="47:64" ht="9" customHeight="1">
      <c r="AU591" s="115"/>
      <c r="AV591" s="115"/>
      <c r="AW591" s="115"/>
      <c r="AX591" s="115"/>
      <c r="AY591" s="115"/>
      <c r="AZ591" s="115"/>
      <c r="BA591" s="115"/>
      <c r="BB591" s="115"/>
      <c r="BI591" s="115"/>
      <c r="BJ591" s="115"/>
      <c r="BK591" s="115"/>
      <c r="BL591" s="115"/>
    </row>
    <row r="592" spans="47:64" ht="9" customHeight="1">
      <c r="AU592" s="115"/>
      <c r="AV592" s="115"/>
      <c r="AW592" s="115"/>
      <c r="AX592" s="115"/>
      <c r="AY592" s="115"/>
      <c r="AZ592" s="115"/>
      <c r="BA592" s="115"/>
      <c r="BB592" s="115"/>
      <c r="BI592" s="115"/>
      <c r="BJ592" s="115"/>
      <c r="BK592" s="115"/>
      <c r="BL592" s="115"/>
    </row>
    <row r="593" spans="47:64" ht="9" customHeight="1">
      <c r="AU593" s="115"/>
      <c r="AV593" s="115"/>
      <c r="AW593" s="115"/>
      <c r="AX593" s="115"/>
      <c r="AY593" s="115"/>
      <c r="AZ593" s="115"/>
      <c r="BA593" s="115"/>
      <c r="BB593" s="115"/>
      <c r="BI593" s="115"/>
      <c r="BJ593" s="115"/>
      <c r="BK593" s="115"/>
      <c r="BL593" s="115"/>
    </row>
    <row r="594" spans="61:64" ht="9" customHeight="1">
      <c r="BI594" s="115"/>
      <c r="BJ594" s="115"/>
      <c r="BK594" s="115"/>
      <c r="BL594" s="115"/>
    </row>
    <row r="595" spans="61:64" ht="9" customHeight="1">
      <c r="BI595" s="115"/>
      <c r="BJ595" s="115"/>
      <c r="BK595" s="115"/>
      <c r="BL595" s="115"/>
    </row>
    <row r="596" spans="61:64" ht="9" customHeight="1">
      <c r="BI596" s="115"/>
      <c r="BJ596" s="115"/>
      <c r="BK596" s="115"/>
      <c r="BL596" s="115"/>
    </row>
    <row r="597" spans="61:64" ht="9" customHeight="1">
      <c r="BI597" s="115"/>
      <c r="BJ597" s="115"/>
      <c r="BK597" s="115"/>
      <c r="BL597" s="115"/>
    </row>
    <row r="598" spans="61:64" ht="9" customHeight="1">
      <c r="BI598" s="115"/>
      <c r="BJ598" s="115"/>
      <c r="BK598" s="115"/>
      <c r="BL598" s="115"/>
    </row>
    <row r="599" spans="2:64" ht="15">
      <c r="B599" s="112">
        <v>56</v>
      </c>
      <c r="C599" s="112"/>
      <c r="D599" s="112"/>
      <c r="E599" s="112"/>
      <c r="F599" s="112"/>
      <c r="H599" s="113" t="s">
        <v>289</v>
      </c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W599" s="68">
        <v>8852</v>
      </c>
      <c r="AA599" s="114">
        <v>415</v>
      </c>
      <c r="AB599" s="114"/>
      <c r="AC599" s="114"/>
      <c r="AE599" s="114">
        <v>415</v>
      </c>
      <c r="AF599" s="114"/>
      <c r="AH599" s="114">
        <v>93.4</v>
      </c>
      <c r="AI599" s="114"/>
      <c r="AJ599" s="114"/>
      <c r="AK599" s="114"/>
      <c r="AL599" s="114"/>
      <c r="AO599" s="115" t="s">
        <v>37</v>
      </c>
      <c r="AP599" s="115"/>
      <c r="AQ599" s="115"/>
      <c r="AR599" s="115"/>
      <c r="AU599" s="115" t="s">
        <v>40</v>
      </c>
      <c r="AV599" s="115"/>
      <c r="AW599" s="115"/>
      <c r="AX599" s="115"/>
      <c r="AY599" s="115"/>
      <c r="AZ599" s="115"/>
      <c r="BA599" s="115"/>
      <c r="BB599" s="115"/>
      <c r="BD599" s="113" t="s">
        <v>252</v>
      </c>
      <c r="BE599" s="113"/>
      <c r="BF599" s="113"/>
      <c r="BG599" s="113"/>
      <c r="BI599" s="115" t="s">
        <v>253</v>
      </c>
      <c r="BJ599" s="115"/>
      <c r="BK599" s="115"/>
      <c r="BL599" s="115"/>
    </row>
    <row r="600" spans="41:64" ht="6" customHeight="1">
      <c r="AO600" s="115"/>
      <c r="AP600" s="115"/>
      <c r="AQ600" s="115"/>
      <c r="AR600" s="115"/>
      <c r="AU600" s="115"/>
      <c r="AV600" s="115"/>
      <c r="AW600" s="115"/>
      <c r="AX600" s="115"/>
      <c r="AY600" s="115"/>
      <c r="AZ600" s="115"/>
      <c r="BA600" s="115"/>
      <c r="BB600" s="115"/>
      <c r="BI600" s="115"/>
      <c r="BJ600" s="115"/>
      <c r="BK600" s="115"/>
      <c r="BL600" s="115"/>
    </row>
    <row r="601" spans="47:64" ht="9" customHeight="1">
      <c r="AU601" s="115"/>
      <c r="AV601" s="115"/>
      <c r="AW601" s="115"/>
      <c r="AX601" s="115"/>
      <c r="AY601" s="115"/>
      <c r="AZ601" s="115"/>
      <c r="BA601" s="115"/>
      <c r="BB601" s="115"/>
      <c r="BI601" s="115"/>
      <c r="BJ601" s="115"/>
      <c r="BK601" s="115"/>
      <c r="BL601" s="115"/>
    </row>
    <row r="602" spans="47:64" ht="9" customHeight="1">
      <c r="AU602" s="115"/>
      <c r="AV602" s="115"/>
      <c r="AW602" s="115"/>
      <c r="AX602" s="115"/>
      <c r="AY602" s="115"/>
      <c r="AZ602" s="115"/>
      <c r="BA602" s="115"/>
      <c r="BB602" s="115"/>
      <c r="BI602" s="115"/>
      <c r="BJ602" s="115"/>
      <c r="BK602" s="115"/>
      <c r="BL602" s="115"/>
    </row>
    <row r="603" spans="47:64" ht="9" customHeight="1">
      <c r="AU603" s="115"/>
      <c r="AV603" s="115"/>
      <c r="AW603" s="115"/>
      <c r="AX603" s="115"/>
      <c r="AY603" s="115"/>
      <c r="AZ603" s="115"/>
      <c r="BA603" s="115"/>
      <c r="BB603" s="115"/>
      <c r="BI603" s="115"/>
      <c r="BJ603" s="115"/>
      <c r="BK603" s="115"/>
      <c r="BL603" s="115"/>
    </row>
    <row r="604" spans="61:64" ht="9" customHeight="1">
      <c r="BI604" s="115"/>
      <c r="BJ604" s="115"/>
      <c r="BK604" s="115"/>
      <c r="BL604" s="115"/>
    </row>
    <row r="605" spans="61:64" ht="9" customHeight="1">
      <c r="BI605" s="115"/>
      <c r="BJ605" s="115"/>
      <c r="BK605" s="115"/>
      <c r="BL605" s="115"/>
    </row>
    <row r="606" spans="61:64" ht="9" customHeight="1">
      <c r="BI606" s="115"/>
      <c r="BJ606" s="115"/>
      <c r="BK606" s="115"/>
      <c r="BL606" s="115"/>
    </row>
    <row r="607" spans="61:64" ht="9" customHeight="1">
      <c r="BI607" s="115"/>
      <c r="BJ607" s="115"/>
      <c r="BK607" s="115"/>
      <c r="BL607" s="115"/>
    </row>
    <row r="608" spans="61:64" ht="9" customHeight="1">
      <c r="BI608" s="115"/>
      <c r="BJ608" s="115"/>
      <c r="BK608" s="115"/>
      <c r="BL608" s="115"/>
    </row>
    <row r="609" spans="61:64" ht="9" customHeight="1">
      <c r="BI609" s="115"/>
      <c r="BJ609" s="115"/>
      <c r="BK609" s="115"/>
      <c r="BL609" s="115"/>
    </row>
    <row r="610" spans="61:64" ht="9" customHeight="1">
      <c r="BI610" s="115"/>
      <c r="BJ610" s="115"/>
      <c r="BK610" s="115"/>
      <c r="BL610" s="115"/>
    </row>
    <row r="611" spans="61:64" ht="9" customHeight="1">
      <c r="BI611" s="115"/>
      <c r="BJ611" s="115"/>
      <c r="BK611" s="115"/>
      <c r="BL611" s="115"/>
    </row>
    <row r="612" spans="2:64" ht="15">
      <c r="B612" s="112">
        <v>57</v>
      </c>
      <c r="C612" s="112"/>
      <c r="D612" s="112"/>
      <c r="E612" s="112"/>
      <c r="F612" s="112"/>
      <c r="H612" s="113" t="s">
        <v>290</v>
      </c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W612" s="68">
        <v>8823</v>
      </c>
      <c r="AA612" s="114">
        <v>190.76</v>
      </c>
      <c r="AB612" s="114"/>
      <c r="AC612" s="114"/>
      <c r="AE612" s="114">
        <v>1190.76</v>
      </c>
      <c r="AF612" s="114"/>
      <c r="AH612" s="114">
        <v>453</v>
      </c>
      <c r="AI612" s="114"/>
      <c r="AJ612" s="114"/>
      <c r="AK612" s="114"/>
      <c r="AL612" s="114"/>
      <c r="AO612" s="115" t="s">
        <v>267</v>
      </c>
      <c r="AP612" s="115"/>
      <c r="AQ612" s="115"/>
      <c r="AR612" s="115"/>
      <c r="AU612" s="115" t="s">
        <v>268</v>
      </c>
      <c r="AV612" s="115"/>
      <c r="AW612" s="115"/>
      <c r="AX612" s="115"/>
      <c r="AY612" s="115"/>
      <c r="AZ612" s="115"/>
      <c r="BA612" s="115"/>
      <c r="BB612" s="115"/>
      <c r="BD612" s="113" t="s">
        <v>38</v>
      </c>
      <c r="BE612" s="113"/>
      <c r="BF612" s="113"/>
      <c r="BG612" s="113"/>
      <c r="BI612" s="115" t="s">
        <v>269</v>
      </c>
      <c r="BJ612" s="115"/>
      <c r="BK612" s="115"/>
      <c r="BL612" s="115"/>
    </row>
    <row r="613" spans="41:64" ht="6" customHeight="1">
      <c r="AO613" s="115"/>
      <c r="AP613" s="115"/>
      <c r="AQ613" s="115"/>
      <c r="AR613" s="115"/>
      <c r="AU613" s="115"/>
      <c r="AV613" s="115"/>
      <c r="AW613" s="115"/>
      <c r="AX613" s="115"/>
      <c r="AY613" s="115"/>
      <c r="AZ613" s="115"/>
      <c r="BA613" s="115"/>
      <c r="BB613" s="115"/>
      <c r="BI613" s="115"/>
      <c r="BJ613" s="115"/>
      <c r="BK613" s="115"/>
      <c r="BL613" s="115"/>
    </row>
    <row r="614" spans="47:64" ht="9" customHeight="1">
      <c r="AU614" s="115"/>
      <c r="AV614" s="115"/>
      <c r="AW614" s="115"/>
      <c r="AX614" s="115"/>
      <c r="AY614" s="115"/>
      <c r="AZ614" s="115"/>
      <c r="BA614" s="115"/>
      <c r="BB614" s="115"/>
      <c r="BI614" s="115"/>
      <c r="BJ614" s="115"/>
      <c r="BK614" s="115"/>
      <c r="BL614" s="115"/>
    </row>
    <row r="615" spans="61:64" ht="9" customHeight="1">
      <c r="BI615" s="115"/>
      <c r="BJ615" s="115"/>
      <c r="BK615" s="115"/>
      <c r="BL615" s="115"/>
    </row>
    <row r="616" spans="61:64" ht="9" customHeight="1">
      <c r="BI616" s="115"/>
      <c r="BJ616" s="115"/>
      <c r="BK616" s="115"/>
      <c r="BL616" s="115"/>
    </row>
    <row r="617" spans="61:64" ht="9" customHeight="1">
      <c r="BI617" s="115"/>
      <c r="BJ617" s="115"/>
      <c r="BK617" s="115"/>
      <c r="BL617" s="115"/>
    </row>
    <row r="618" spans="61:64" ht="9" customHeight="1">
      <c r="BI618" s="115"/>
      <c r="BJ618" s="115"/>
      <c r="BK618" s="115"/>
      <c r="BL618" s="115"/>
    </row>
    <row r="619" spans="61:64" ht="9" customHeight="1">
      <c r="BI619" s="115"/>
      <c r="BJ619" s="115"/>
      <c r="BK619" s="115"/>
      <c r="BL619" s="115"/>
    </row>
    <row r="620" spans="61:64" ht="9" customHeight="1">
      <c r="BI620" s="115"/>
      <c r="BJ620" s="115"/>
      <c r="BK620" s="115"/>
      <c r="BL620" s="115"/>
    </row>
    <row r="621" spans="61:64" ht="9" customHeight="1">
      <c r="BI621" s="115"/>
      <c r="BJ621" s="115"/>
      <c r="BK621" s="115"/>
      <c r="BL621" s="115"/>
    </row>
    <row r="622" spans="61:64" ht="9" customHeight="1">
      <c r="BI622" s="115"/>
      <c r="BJ622" s="115"/>
      <c r="BK622" s="115"/>
      <c r="BL622" s="115"/>
    </row>
    <row r="623" spans="61:64" ht="9" customHeight="1">
      <c r="BI623" s="115"/>
      <c r="BJ623" s="115"/>
      <c r="BK623" s="115"/>
      <c r="BL623" s="115"/>
    </row>
    <row r="624" spans="2:64" ht="15">
      <c r="B624" s="112">
        <v>58</v>
      </c>
      <c r="C624" s="112"/>
      <c r="D624" s="112"/>
      <c r="E624" s="112"/>
      <c r="F624" s="112"/>
      <c r="H624" s="113" t="s">
        <v>291</v>
      </c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W624" s="68">
        <v>8852</v>
      </c>
      <c r="AA624" s="114">
        <v>200</v>
      </c>
      <c r="AB624" s="114"/>
      <c r="AC624" s="114"/>
      <c r="AE624" s="114">
        <v>200</v>
      </c>
      <c r="AF624" s="114"/>
      <c r="AH624" s="114">
        <v>0</v>
      </c>
      <c r="AI624" s="114"/>
      <c r="AJ624" s="114"/>
      <c r="AK624" s="114"/>
      <c r="AL624" s="114"/>
      <c r="AO624" s="115" t="s">
        <v>37</v>
      </c>
      <c r="AP624" s="115"/>
      <c r="AQ624" s="115"/>
      <c r="AR624" s="115"/>
      <c r="AU624" s="115" t="s">
        <v>40</v>
      </c>
      <c r="AV624" s="115"/>
      <c r="AW624" s="115"/>
      <c r="AX624" s="115"/>
      <c r="AY624" s="115"/>
      <c r="AZ624" s="115"/>
      <c r="BA624" s="115"/>
      <c r="BB624" s="115"/>
      <c r="BD624" s="113" t="s">
        <v>252</v>
      </c>
      <c r="BE624" s="113"/>
      <c r="BF624" s="113"/>
      <c r="BG624" s="113"/>
      <c r="BI624" s="115" t="s">
        <v>256</v>
      </c>
      <c r="BJ624" s="115"/>
      <c r="BK624" s="115"/>
      <c r="BL624" s="115"/>
    </row>
    <row r="625" spans="41:64" ht="6" customHeight="1">
      <c r="AO625" s="115"/>
      <c r="AP625" s="115"/>
      <c r="AQ625" s="115"/>
      <c r="AR625" s="115"/>
      <c r="AU625" s="115"/>
      <c r="AV625" s="115"/>
      <c r="AW625" s="115"/>
      <c r="AX625" s="115"/>
      <c r="AY625" s="115"/>
      <c r="AZ625" s="115"/>
      <c r="BA625" s="115"/>
      <c r="BB625" s="115"/>
      <c r="BI625" s="115"/>
      <c r="BJ625" s="115"/>
      <c r="BK625" s="115"/>
      <c r="BL625" s="115"/>
    </row>
    <row r="626" spans="47:64" ht="9" customHeight="1">
      <c r="AU626" s="115"/>
      <c r="AV626" s="115"/>
      <c r="AW626" s="115"/>
      <c r="AX626" s="115"/>
      <c r="AY626" s="115"/>
      <c r="AZ626" s="115"/>
      <c r="BA626" s="115"/>
      <c r="BB626" s="115"/>
      <c r="BI626" s="115"/>
      <c r="BJ626" s="115"/>
      <c r="BK626" s="115"/>
      <c r="BL626" s="115"/>
    </row>
    <row r="627" spans="47:64" ht="9" customHeight="1">
      <c r="AU627" s="115"/>
      <c r="AV627" s="115"/>
      <c r="AW627" s="115"/>
      <c r="AX627" s="115"/>
      <c r="AY627" s="115"/>
      <c r="AZ627" s="115"/>
      <c r="BA627" s="115"/>
      <c r="BB627" s="115"/>
      <c r="BI627" s="115"/>
      <c r="BJ627" s="115"/>
      <c r="BK627" s="115"/>
      <c r="BL627" s="115"/>
    </row>
    <row r="628" spans="47:64" ht="9" customHeight="1">
      <c r="AU628" s="115"/>
      <c r="AV628" s="115"/>
      <c r="AW628" s="115"/>
      <c r="AX628" s="115"/>
      <c r="AY628" s="115"/>
      <c r="AZ628" s="115"/>
      <c r="BA628" s="115"/>
      <c r="BB628" s="115"/>
      <c r="BI628" s="115"/>
      <c r="BJ628" s="115"/>
      <c r="BK628" s="115"/>
      <c r="BL628" s="115"/>
    </row>
    <row r="629" spans="61:64" ht="9" customHeight="1">
      <c r="BI629" s="115"/>
      <c r="BJ629" s="115"/>
      <c r="BK629" s="115"/>
      <c r="BL629" s="115"/>
    </row>
    <row r="630" spans="61:64" ht="9" customHeight="1">
      <c r="BI630" s="115"/>
      <c r="BJ630" s="115"/>
      <c r="BK630" s="115"/>
      <c r="BL630" s="115"/>
    </row>
    <row r="631" spans="61:64" ht="9" customHeight="1">
      <c r="BI631" s="115"/>
      <c r="BJ631" s="115"/>
      <c r="BK631" s="115"/>
      <c r="BL631" s="115"/>
    </row>
    <row r="632" spans="61:64" ht="9" customHeight="1">
      <c r="BI632" s="115"/>
      <c r="BJ632" s="115"/>
      <c r="BK632" s="115"/>
      <c r="BL632" s="115"/>
    </row>
    <row r="633" spans="61:64" ht="9" customHeight="1">
      <c r="BI633" s="115"/>
      <c r="BJ633" s="115"/>
      <c r="BK633" s="115"/>
      <c r="BL633" s="115"/>
    </row>
    <row r="634" spans="61:64" ht="9" customHeight="1">
      <c r="BI634" s="115"/>
      <c r="BJ634" s="115"/>
      <c r="BK634" s="115"/>
      <c r="BL634" s="115"/>
    </row>
    <row r="635" spans="61:64" ht="9" customHeight="1">
      <c r="BI635" s="115"/>
      <c r="BJ635" s="115"/>
      <c r="BK635" s="115"/>
      <c r="BL635" s="115"/>
    </row>
    <row r="636" spans="61:64" ht="9" customHeight="1">
      <c r="BI636" s="115"/>
      <c r="BJ636" s="115"/>
      <c r="BK636" s="115"/>
      <c r="BL636" s="115"/>
    </row>
    <row r="637" spans="61:64" ht="9" customHeight="1">
      <c r="BI637" s="115"/>
      <c r="BJ637" s="115"/>
      <c r="BK637" s="115"/>
      <c r="BL637" s="115"/>
    </row>
    <row r="638" spans="61:64" ht="9" customHeight="1">
      <c r="BI638" s="115"/>
      <c r="BJ638" s="115"/>
      <c r="BK638" s="115"/>
      <c r="BL638" s="115"/>
    </row>
    <row r="639" spans="2:64" ht="15">
      <c r="B639" s="112">
        <v>59</v>
      </c>
      <c r="C639" s="112"/>
      <c r="D639" s="112"/>
      <c r="E639" s="112"/>
      <c r="F639" s="112"/>
      <c r="H639" s="113" t="s">
        <v>292</v>
      </c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W639" s="68">
        <v>8852</v>
      </c>
      <c r="AA639" s="114">
        <v>800</v>
      </c>
      <c r="AB639" s="114"/>
      <c r="AC639" s="114"/>
      <c r="AE639" s="114">
        <v>800</v>
      </c>
      <c r="AF639" s="114"/>
      <c r="AH639" s="114">
        <v>0</v>
      </c>
      <c r="AI639" s="114"/>
      <c r="AJ639" s="114"/>
      <c r="AK639" s="114"/>
      <c r="AL639" s="114"/>
      <c r="AO639" s="115" t="s">
        <v>44</v>
      </c>
      <c r="AP639" s="115"/>
      <c r="AQ639" s="115"/>
      <c r="AR639" s="115"/>
      <c r="AU639" s="115" t="s">
        <v>45</v>
      </c>
      <c r="AV639" s="115"/>
      <c r="AW639" s="115"/>
      <c r="AX639" s="115"/>
      <c r="AY639" s="115"/>
      <c r="AZ639" s="115"/>
      <c r="BA639" s="115"/>
      <c r="BB639" s="115"/>
      <c r="BD639" s="115" t="s">
        <v>46</v>
      </c>
      <c r="BE639" s="115"/>
      <c r="BF639" s="115"/>
      <c r="BG639" s="115"/>
      <c r="BI639" s="113" t="s">
        <v>47</v>
      </c>
      <c r="BJ639" s="113"/>
      <c r="BK639" s="113"/>
      <c r="BL639" s="113"/>
    </row>
    <row r="640" spans="41:59" ht="6" customHeight="1">
      <c r="AO640" s="115"/>
      <c r="AP640" s="115"/>
      <c r="AQ640" s="115"/>
      <c r="AR640" s="115"/>
      <c r="AU640" s="115"/>
      <c r="AV640" s="115"/>
      <c r="AW640" s="115"/>
      <c r="AX640" s="115"/>
      <c r="AY640" s="115"/>
      <c r="AZ640" s="115"/>
      <c r="BA640" s="115"/>
      <c r="BB640" s="115"/>
      <c r="BD640" s="115"/>
      <c r="BE640" s="115"/>
      <c r="BF640" s="115"/>
      <c r="BG640" s="115"/>
    </row>
    <row r="641" spans="41:54" ht="9" customHeight="1">
      <c r="AO641" s="115"/>
      <c r="AP641" s="115"/>
      <c r="AQ641" s="115"/>
      <c r="AR641" s="115"/>
      <c r="AU641" s="115"/>
      <c r="AV641" s="115"/>
      <c r="AW641" s="115"/>
      <c r="AX641" s="115"/>
      <c r="AY641" s="115"/>
      <c r="AZ641" s="115"/>
      <c r="BA641" s="115"/>
      <c r="BB641" s="115"/>
    </row>
    <row r="642" spans="2:64" ht="15">
      <c r="B642" s="112">
        <v>60</v>
      </c>
      <c r="C642" s="112"/>
      <c r="D642" s="112"/>
      <c r="E642" s="112"/>
      <c r="F642" s="112"/>
      <c r="H642" s="113" t="s">
        <v>72</v>
      </c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W642" s="68">
        <v>8853</v>
      </c>
      <c r="AA642" s="114">
        <v>2000</v>
      </c>
      <c r="AB642" s="114"/>
      <c r="AC642" s="114"/>
      <c r="AE642" s="114">
        <v>3000</v>
      </c>
      <c r="AF642" s="114"/>
      <c r="AH642" s="114">
        <v>2760</v>
      </c>
      <c r="AI642" s="114"/>
      <c r="AJ642" s="114"/>
      <c r="AK642" s="114"/>
      <c r="AL642" s="114"/>
      <c r="AO642" s="115" t="s">
        <v>37</v>
      </c>
      <c r="AP642" s="115"/>
      <c r="AQ642" s="115"/>
      <c r="AR642" s="115"/>
      <c r="AU642" s="115" t="s">
        <v>2</v>
      </c>
      <c r="AV642" s="115"/>
      <c r="AW642" s="115"/>
      <c r="AX642" s="115"/>
      <c r="AY642" s="115"/>
      <c r="AZ642" s="115"/>
      <c r="BA642" s="115"/>
      <c r="BB642" s="115"/>
      <c r="BD642" s="113" t="s">
        <v>38</v>
      </c>
      <c r="BE642" s="113"/>
      <c r="BF642" s="113"/>
      <c r="BG642" s="113"/>
      <c r="BI642" s="115" t="s">
        <v>3</v>
      </c>
      <c r="BJ642" s="115"/>
      <c r="BK642" s="115"/>
      <c r="BL642" s="115"/>
    </row>
    <row r="643" spans="41:64" ht="6" customHeight="1">
      <c r="AO643" s="115"/>
      <c r="AP643" s="115"/>
      <c r="AQ643" s="115"/>
      <c r="AR643" s="115"/>
      <c r="AU643" s="115"/>
      <c r="AV643" s="115"/>
      <c r="AW643" s="115"/>
      <c r="AX643" s="115"/>
      <c r="AY643" s="115"/>
      <c r="AZ643" s="115"/>
      <c r="BA643" s="115"/>
      <c r="BB643" s="115"/>
      <c r="BI643" s="115"/>
      <c r="BJ643" s="115"/>
      <c r="BK643" s="115"/>
      <c r="BL643" s="115"/>
    </row>
    <row r="644" spans="47:64" ht="9" customHeight="1">
      <c r="AU644" s="115"/>
      <c r="AV644" s="115"/>
      <c r="AW644" s="115"/>
      <c r="AX644" s="115"/>
      <c r="AY644" s="115"/>
      <c r="AZ644" s="115"/>
      <c r="BA644" s="115"/>
      <c r="BB644" s="115"/>
      <c r="BI644" s="115"/>
      <c r="BJ644" s="115"/>
      <c r="BK644" s="115"/>
      <c r="BL644" s="115"/>
    </row>
    <row r="645" spans="47:64" ht="9" customHeight="1">
      <c r="AU645" s="115"/>
      <c r="AV645" s="115"/>
      <c r="AW645" s="115"/>
      <c r="AX645" s="115"/>
      <c r="AY645" s="115"/>
      <c r="AZ645" s="115"/>
      <c r="BA645" s="115"/>
      <c r="BB645" s="115"/>
      <c r="BI645" s="115"/>
      <c r="BJ645" s="115"/>
      <c r="BK645" s="115"/>
      <c r="BL645" s="115"/>
    </row>
    <row r="646" spans="47:64" ht="9" customHeight="1">
      <c r="AU646" s="115"/>
      <c r="AV646" s="115"/>
      <c r="AW646" s="115"/>
      <c r="AX646" s="115"/>
      <c r="AY646" s="115"/>
      <c r="AZ646" s="115"/>
      <c r="BA646" s="115"/>
      <c r="BB646" s="115"/>
      <c r="BI646" s="115"/>
      <c r="BJ646" s="115"/>
      <c r="BK646" s="115"/>
      <c r="BL646" s="115"/>
    </row>
    <row r="647" spans="61:64" ht="9" customHeight="1">
      <c r="BI647" s="115"/>
      <c r="BJ647" s="115"/>
      <c r="BK647" s="115"/>
      <c r="BL647" s="115"/>
    </row>
    <row r="648" spans="61:64" ht="9" customHeight="1">
      <c r="BI648" s="115"/>
      <c r="BJ648" s="115"/>
      <c r="BK648" s="115"/>
      <c r="BL648" s="115"/>
    </row>
    <row r="649" spans="61:64" ht="9" customHeight="1">
      <c r="BI649" s="115"/>
      <c r="BJ649" s="115"/>
      <c r="BK649" s="115"/>
      <c r="BL649" s="115"/>
    </row>
    <row r="650" spans="2:64" ht="15">
      <c r="B650" s="112">
        <v>61</v>
      </c>
      <c r="C650" s="112"/>
      <c r="D650" s="112"/>
      <c r="E650" s="112"/>
      <c r="F650" s="112"/>
      <c r="H650" s="113" t="s">
        <v>293</v>
      </c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W650" s="68">
        <v>8823</v>
      </c>
      <c r="AA650" s="114">
        <v>500</v>
      </c>
      <c r="AB650" s="114"/>
      <c r="AC650" s="114"/>
      <c r="AE650" s="114">
        <v>500</v>
      </c>
      <c r="AF650" s="114"/>
      <c r="AH650" s="114">
        <v>0</v>
      </c>
      <c r="AI650" s="114"/>
      <c r="AJ650" s="114"/>
      <c r="AK650" s="114"/>
      <c r="AL650" s="114"/>
      <c r="AO650" s="115" t="s">
        <v>267</v>
      </c>
      <c r="AP650" s="115"/>
      <c r="AQ650" s="115"/>
      <c r="AR650" s="115"/>
      <c r="AU650" s="115" t="s">
        <v>268</v>
      </c>
      <c r="AV650" s="115"/>
      <c r="AW650" s="115"/>
      <c r="AX650" s="115"/>
      <c r="AY650" s="115"/>
      <c r="AZ650" s="115"/>
      <c r="BA650" s="115"/>
      <c r="BB650" s="115"/>
      <c r="BD650" s="113" t="s">
        <v>38</v>
      </c>
      <c r="BE650" s="113"/>
      <c r="BF650" s="113"/>
      <c r="BG650" s="113"/>
      <c r="BI650" s="115" t="s">
        <v>269</v>
      </c>
      <c r="BJ650" s="115"/>
      <c r="BK650" s="115"/>
      <c r="BL650" s="115"/>
    </row>
    <row r="651" spans="41:64" ht="6" customHeight="1">
      <c r="AO651" s="115"/>
      <c r="AP651" s="115"/>
      <c r="AQ651" s="115"/>
      <c r="AR651" s="115"/>
      <c r="AU651" s="115"/>
      <c r="AV651" s="115"/>
      <c r="AW651" s="115"/>
      <c r="AX651" s="115"/>
      <c r="AY651" s="115"/>
      <c r="AZ651" s="115"/>
      <c r="BA651" s="115"/>
      <c r="BB651" s="115"/>
      <c r="BI651" s="115"/>
      <c r="BJ651" s="115"/>
      <c r="BK651" s="115"/>
      <c r="BL651" s="115"/>
    </row>
    <row r="652" spans="47:64" ht="9" customHeight="1">
      <c r="AU652" s="115"/>
      <c r="AV652" s="115"/>
      <c r="AW652" s="115"/>
      <c r="AX652" s="115"/>
      <c r="AY652" s="115"/>
      <c r="AZ652" s="115"/>
      <c r="BA652" s="115"/>
      <c r="BB652" s="115"/>
      <c r="BI652" s="115"/>
      <c r="BJ652" s="115"/>
      <c r="BK652" s="115"/>
      <c r="BL652" s="115"/>
    </row>
    <row r="653" spans="61:64" ht="9" customHeight="1">
      <c r="BI653" s="115"/>
      <c r="BJ653" s="115"/>
      <c r="BK653" s="115"/>
      <c r="BL653" s="115"/>
    </row>
    <row r="654" spans="61:64" ht="9" customHeight="1">
      <c r="BI654" s="115"/>
      <c r="BJ654" s="115"/>
      <c r="BK654" s="115"/>
      <c r="BL654" s="115"/>
    </row>
    <row r="655" spans="61:64" ht="9" customHeight="1">
      <c r="BI655" s="115"/>
      <c r="BJ655" s="115"/>
      <c r="BK655" s="115"/>
      <c r="BL655" s="115"/>
    </row>
    <row r="656" spans="61:64" ht="9" customHeight="1">
      <c r="BI656" s="115"/>
      <c r="BJ656" s="115"/>
      <c r="BK656" s="115"/>
      <c r="BL656" s="115"/>
    </row>
    <row r="657" spans="61:64" ht="9" customHeight="1">
      <c r="BI657" s="115"/>
      <c r="BJ657" s="115"/>
      <c r="BK657" s="115"/>
      <c r="BL657" s="115"/>
    </row>
    <row r="658" spans="61:64" ht="9" customHeight="1">
      <c r="BI658" s="115"/>
      <c r="BJ658" s="115"/>
      <c r="BK658" s="115"/>
      <c r="BL658" s="115"/>
    </row>
    <row r="659" spans="61:64" ht="9" customHeight="1">
      <c r="BI659" s="115"/>
      <c r="BJ659" s="115"/>
      <c r="BK659" s="115"/>
      <c r="BL659" s="115"/>
    </row>
    <row r="660" spans="61:64" ht="9" customHeight="1">
      <c r="BI660" s="115"/>
      <c r="BJ660" s="115"/>
      <c r="BK660" s="115"/>
      <c r="BL660" s="115"/>
    </row>
    <row r="661" spans="61:64" ht="9" customHeight="1">
      <c r="BI661" s="115"/>
      <c r="BJ661" s="115"/>
      <c r="BK661" s="115"/>
      <c r="BL661" s="115"/>
    </row>
    <row r="662" spans="2:64" ht="15">
      <c r="B662" s="112">
        <v>62</v>
      </c>
      <c r="C662" s="112"/>
      <c r="D662" s="112"/>
      <c r="E662" s="112"/>
      <c r="F662" s="112"/>
      <c r="H662" s="113" t="s">
        <v>66</v>
      </c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W662" s="68">
        <v>8853</v>
      </c>
      <c r="AA662" s="114">
        <v>160.5</v>
      </c>
      <c r="AB662" s="114"/>
      <c r="AC662" s="114"/>
      <c r="AE662" s="114">
        <v>160.5</v>
      </c>
      <c r="AF662" s="114"/>
      <c r="AH662" s="114">
        <v>136.65</v>
      </c>
      <c r="AI662" s="114"/>
      <c r="AJ662" s="114"/>
      <c r="AK662" s="114"/>
      <c r="AL662" s="114"/>
      <c r="AO662" s="115" t="s">
        <v>37</v>
      </c>
      <c r="AP662" s="115"/>
      <c r="AQ662" s="115"/>
      <c r="AR662" s="115"/>
      <c r="AU662" s="115" t="s">
        <v>2</v>
      </c>
      <c r="AV662" s="115"/>
      <c r="AW662" s="115"/>
      <c r="AX662" s="115"/>
      <c r="AY662" s="115"/>
      <c r="AZ662" s="115"/>
      <c r="BA662" s="115"/>
      <c r="BB662" s="115"/>
      <c r="BD662" s="113" t="s">
        <v>38</v>
      </c>
      <c r="BE662" s="113"/>
      <c r="BF662" s="113"/>
      <c r="BG662" s="113"/>
      <c r="BI662" s="115" t="s">
        <v>4</v>
      </c>
      <c r="BJ662" s="115"/>
      <c r="BK662" s="115"/>
      <c r="BL662" s="115"/>
    </row>
    <row r="663" spans="41:64" ht="6" customHeight="1">
      <c r="AO663" s="115"/>
      <c r="AP663" s="115"/>
      <c r="AQ663" s="115"/>
      <c r="AR663" s="115"/>
      <c r="AU663" s="115"/>
      <c r="AV663" s="115"/>
      <c r="AW663" s="115"/>
      <c r="AX663" s="115"/>
      <c r="AY663" s="115"/>
      <c r="AZ663" s="115"/>
      <c r="BA663" s="115"/>
      <c r="BB663" s="115"/>
      <c r="BI663" s="115"/>
      <c r="BJ663" s="115"/>
      <c r="BK663" s="115"/>
      <c r="BL663" s="115"/>
    </row>
    <row r="664" spans="47:64" ht="9" customHeight="1">
      <c r="AU664" s="115"/>
      <c r="AV664" s="115"/>
      <c r="AW664" s="115"/>
      <c r="AX664" s="115"/>
      <c r="AY664" s="115"/>
      <c r="AZ664" s="115"/>
      <c r="BA664" s="115"/>
      <c r="BB664" s="115"/>
      <c r="BI664" s="115"/>
      <c r="BJ664" s="115"/>
      <c r="BK664" s="115"/>
      <c r="BL664" s="115"/>
    </row>
    <row r="665" spans="47:64" ht="9" customHeight="1">
      <c r="AU665" s="115"/>
      <c r="AV665" s="115"/>
      <c r="AW665" s="115"/>
      <c r="AX665" s="115"/>
      <c r="AY665" s="115"/>
      <c r="AZ665" s="115"/>
      <c r="BA665" s="115"/>
      <c r="BB665" s="115"/>
      <c r="BI665" s="115"/>
      <c r="BJ665" s="115"/>
      <c r="BK665" s="115"/>
      <c r="BL665" s="115"/>
    </row>
    <row r="666" spans="47:64" ht="9" customHeight="1">
      <c r="AU666" s="115"/>
      <c r="AV666" s="115"/>
      <c r="AW666" s="115"/>
      <c r="AX666" s="115"/>
      <c r="AY666" s="115"/>
      <c r="AZ666" s="115"/>
      <c r="BA666" s="115"/>
      <c r="BB666" s="115"/>
      <c r="BI666" s="115"/>
      <c r="BJ666" s="115"/>
      <c r="BK666" s="115"/>
      <c r="BL666" s="115"/>
    </row>
    <row r="667" spans="61:64" ht="9" customHeight="1">
      <c r="BI667" s="115"/>
      <c r="BJ667" s="115"/>
      <c r="BK667" s="115"/>
      <c r="BL667" s="115"/>
    </row>
    <row r="668" spans="61:64" ht="9" customHeight="1">
      <c r="BI668" s="115"/>
      <c r="BJ668" s="115"/>
      <c r="BK668" s="115"/>
      <c r="BL668" s="115"/>
    </row>
    <row r="669" spans="61:64" ht="9" customHeight="1">
      <c r="BI669" s="115"/>
      <c r="BJ669" s="115"/>
      <c r="BK669" s="115"/>
      <c r="BL669" s="115"/>
    </row>
    <row r="670" spans="61:64" ht="9" customHeight="1">
      <c r="BI670" s="115"/>
      <c r="BJ670" s="115"/>
      <c r="BK670" s="115"/>
      <c r="BL670" s="115"/>
    </row>
    <row r="671" spans="61:64" ht="9" customHeight="1">
      <c r="BI671" s="115"/>
      <c r="BJ671" s="115"/>
      <c r="BK671" s="115"/>
      <c r="BL671" s="115"/>
    </row>
    <row r="672" spans="61:64" ht="9" customHeight="1">
      <c r="BI672" s="115"/>
      <c r="BJ672" s="115"/>
      <c r="BK672" s="115"/>
      <c r="BL672" s="115"/>
    </row>
    <row r="673" spans="61:64" ht="9" customHeight="1">
      <c r="BI673" s="115"/>
      <c r="BJ673" s="115"/>
      <c r="BK673" s="115"/>
      <c r="BL673" s="115"/>
    </row>
    <row r="674" spans="2:64" ht="15">
      <c r="B674" s="112">
        <v>63</v>
      </c>
      <c r="C674" s="112"/>
      <c r="D674" s="112"/>
      <c r="E674" s="112"/>
      <c r="F674" s="112"/>
      <c r="H674" s="113" t="s">
        <v>294</v>
      </c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W674" s="68">
        <v>8823</v>
      </c>
      <c r="AA674" s="114">
        <v>6050.09</v>
      </c>
      <c r="AB674" s="114"/>
      <c r="AC674" s="114"/>
      <c r="AE674" s="114">
        <v>6050.09</v>
      </c>
      <c r="AF674" s="114"/>
      <c r="AH674" s="114">
        <v>0</v>
      </c>
      <c r="AI674" s="114"/>
      <c r="AJ674" s="114"/>
      <c r="AK674" s="114"/>
      <c r="AL674" s="114"/>
      <c r="AO674" s="115" t="s">
        <v>267</v>
      </c>
      <c r="AP674" s="115"/>
      <c r="AQ674" s="115"/>
      <c r="AR674" s="115"/>
      <c r="AU674" s="115" t="s">
        <v>268</v>
      </c>
      <c r="AV674" s="115"/>
      <c r="AW674" s="115"/>
      <c r="AX674" s="115"/>
      <c r="AY674" s="115"/>
      <c r="AZ674" s="115"/>
      <c r="BA674" s="115"/>
      <c r="BB674" s="115"/>
      <c r="BD674" s="113" t="s">
        <v>38</v>
      </c>
      <c r="BE674" s="113"/>
      <c r="BF674" s="113"/>
      <c r="BG674" s="113"/>
      <c r="BI674" s="115" t="s">
        <v>269</v>
      </c>
      <c r="BJ674" s="115"/>
      <c r="BK674" s="115"/>
      <c r="BL674" s="115"/>
    </row>
    <row r="675" spans="41:64" ht="6" customHeight="1">
      <c r="AO675" s="115"/>
      <c r="AP675" s="115"/>
      <c r="AQ675" s="115"/>
      <c r="AR675" s="115"/>
      <c r="AU675" s="115"/>
      <c r="AV675" s="115"/>
      <c r="AW675" s="115"/>
      <c r="AX675" s="115"/>
      <c r="AY675" s="115"/>
      <c r="AZ675" s="115"/>
      <c r="BA675" s="115"/>
      <c r="BB675" s="115"/>
      <c r="BI675" s="115"/>
      <c r="BJ675" s="115"/>
      <c r="BK675" s="115"/>
      <c r="BL675" s="115"/>
    </row>
    <row r="676" spans="47:64" ht="9" customHeight="1">
      <c r="AU676" s="115"/>
      <c r="AV676" s="115"/>
      <c r="AW676" s="115"/>
      <c r="AX676" s="115"/>
      <c r="AY676" s="115"/>
      <c r="AZ676" s="115"/>
      <c r="BA676" s="115"/>
      <c r="BB676" s="115"/>
      <c r="BI676" s="115"/>
      <c r="BJ676" s="115"/>
      <c r="BK676" s="115"/>
      <c r="BL676" s="115"/>
    </row>
    <row r="677" spans="61:64" ht="9" customHeight="1">
      <c r="BI677" s="115"/>
      <c r="BJ677" s="115"/>
      <c r="BK677" s="115"/>
      <c r="BL677" s="115"/>
    </row>
    <row r="678" spans="61:64" ht="9" customHeight="1">
      <c r="BI678" s="115"/>
      <c r="BJ678" s="115"/>
      <c r="BK678" s="115"/>
      <c r="BL678" s="115"/>
    </row>
    <row r="679" spans="61:64" ht="9" customHeight="1">
      <c r="BI679" s="115"/>
      <c r="BJ679" s="115"/>
      <c r="BK679" s="115"/>
      <c r="BL679" s="115"/>
    </row>
    <row r="680" spans="61:64" ht="9" customHeight="1">
      <c r="BI680" s="115"/>
      <c r="BJ680" s="115"/>
      <c r="BK680" s="115"/>
      <c r="BL680" s="115"/>
    </row>
    <row r="681" spans="61:64" ht="9" customHeight="1">
      <c r="BI681" s="115"/>
      <c r="BJ681" s="115"/>
      <c r="BK681" s="115"/>
      <c r="BL681" s="115"/>
    </row>
    <row r="682" spans="61:64" ht="9" customHeight="1">
      <c r="BI682" s="115"/>
      <c r="BJ682" s="115"/>
      <c r="BK682" s="115"/>
      <c r="BL682" s="115"/>
    </row>
    <row r="683" spans="61:64" ht="9" customHeight="1">
      <c r="BI683" s="115"/>
      <c r="BJ683" s="115"/>
      <c r="BK683" s="115"/>
      <c r="BL683" s="115"/>
    </row>
    <row r="684" spans="61:64" ht="9" customHeight="1">
      <c r="BI684" s="115"/>
      <c r="BJ684" s="115"/>
      <c r="BK684" s="115"/>
      <c r="BL684" s="115"/>
    </row>
    <row r="685" spans="61:64" ht="9" customHeight="1">
      <c r="BI685" s="115"/>
      <c r="BJ685" s="115"/>
      <c r="BK685" s="115"/>
      <c r="BL685" s="115"/>
    </row>
    <row r="686" spans="2:64" ht="15">
      <c r="B686" s="112">
        <v>64</v>
      </c>
      <c r="C686" s="112"/>
      <c r="D686" s="112"/>
      <c r="E686" s="112"/>
      <c r="F686" s="112"/>
      <c r="H686" s="113" t="s">
        <v>295</v>
      </c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W686" s="68">
        <v>8853</v>
      </c>
      <c r="AA686" s="114">
        <v>4000</v>
      </c>
      <c r="AB686" s="114"/>
      <c r="AC686" s="114"/>
      <c r="AE686" s="114">
        <v>3300</v>
      </c>
      <c r="AF686" s="114"/>
      <c r="AH686" s="114">
        <v>3260.8</v>
      </c>
      <c r="AI686" s="114"/>
      <c r="AJ686" s="114"/>
      <c r="AK686" s="114"/>
      <c r="AL686" s="114"/>
      <c r="AO686" s="115" t="s">
        <v>37</v>
      </c>
      <c r="AP686" s="115"/>
      <c r="AQ686" s="115"/>
      <c r="AR686" s="115"/>
      <c r="AU686" s="115" t="s">
        <v>258</v>
      </c>
      <c r="AV686" s="115"/>
      <c r="AW686" s="115"/>
      <c r="AX686" s="115"/>
      <c r="AY686" s="115"/>
      <c r="AZ686" s="115"/>
      <c r="BA686" s="115"/>
      <c r="BB686" s="115"/>
      <c r="BD686" s="113" t="s">
        <v>259</v>
      </c>
      <c r="BE686" s="113"/>
      <c r="BF686" s="113"/>
      <c r="BG686" s="113"/>
      <c r="BI686" s="115" t="s">
        <v>260</v>
      </c>
      <c r="BJ686" s="115"/>
      <c r="BK686" s="115"/>
      <c r="BL686" s="115"/>
    </row>
    <row r="687" spans="41:64" ht="6" customHeight="1">
      <c r="AO687" s="115"/>
      <c r="AP687" s="115"/>
      <c r="AQ687" s="115"/>
      <c r="AR687" s="115"/>
      <c r="AU687" s="115"/>
      <c r="AV687" s="115"/>
      <c r="AW687" s="115"/>
      <c r="AX687" s="115"/>
      <c r="AY687" s="115"/>
      <c r="AZ687" s="115"/>
      <c r="BA687" s="115"/>
      <c r="BB687" s="115"/>
      <c r="BI687" s="115"/>
      <c r="BJ687" s="115"/>
      <c r="BK687" s="115"/>
      <c r="BL687" s="115"/>
    </row>
    <row r="688" spans="47:64" ht="9" customHeight="1">
      <c r="AU688" s="115"/>
      <c r="AV688" s="115"/>
      <c r="AW688" s="115"/>
      <c r="AX688" s="115"/>
      <c r="AY688" s="115"/>
      <c r="AZ688" s="115"/>
      <c r="BA688" s="115"/>
      <c r="BB688" s="115"/>
      <c r="BI688" s="115"/>
      <c r="BJ688" s="115"/>
      <c r="BK688" s="115"/>
      <c r="BL688" s="115"/>
    </row>
    <row r="689" spans="47:64" ht="9" customHeight="1">
      <c r="AU689" s="115"/>
      <c r="AV689" s="115"/>
      <c r="AW689" s="115"/>
      <c r="AX689" s="115"/>
      <c r="AY689" s="115"/>
      <c r="AZ689" s="115"/>
      <c r="BA689" s="115"/>
      <c r="BB689" s="115"/>
      <c r="BI689" s="115"/>
      <c r="BJ689" s="115"/>
      <c r="BK689" s="115"/>
      <c r="BL689" s="115"/>
    </row>
    <row r="690" spans="47:64" ht="9" customHeight="1">
      <c r="AU690" s="115"/>
      <c r="AV690" s="115"/>
      <c r="AW690" s="115"/>
      <c r="AX690" s="115"/>
      <c r="AY690" s="115"/>
      <c r="AZ690" s="115"/>
      <c r="BA690" s="115"/>
      <c r="BB690" s="115"/>
      <c r="BI690" s="115"/>
      <c r="BJ690" s="115"/>
      <c r="BK690" s="115"/>
      <c r="BL690" s="115"/>
    </row>
    <row r="691" spans="61:64" ht="9" customHeight="1">
      <c r="BI691" s="115"/>
      <c r="BJ691" s="115"/>
      <c r="BK691" s="115"/>
      <c r="BL691" s="115"/>
    </row>
    <row r="692" spans="61:64" ht="9" customHeight="1">
      <c r="BI692" s="115"/>
      <c r="BJ692" s="115"/>
      <c r="BK692" s="115"/>
      <c r="BL692" s="115"/>
    </row>
    <row r="693" spans="61:64" ht="9" customHeight="1">
      <c r="BI693" s="115"/>
      <c r="BJ693" s="115"/>
      <c r="BK693" s="115"/>
      <c r="BL693" s="115"/>
    </row>
    <row r="694" spans="61:64" ht="9" customHeight="1">
      <c r="BI694" s="115"/>
      <c r="BJ694" s="115"/>
      <c r="BK694" s="115"/>
      <c r="BL694" s="115"/>
    </row>
    <row r="695" spans="61:64" ht="9" customHeight="1">
      <c r="BI695" s="115"/>
      <c r="BJ695" s="115"/>
      <c r="BK695" s="115"/>
      <c r="BL695" s="115"/>
    </row>
    <row r="696" spans="2:64" ht="15">
      <c r="B696" s="112">
        <v>65</v>
      </c>
      <c r="C696" s="112"/>
      <c r="D696" s="112"/>
      <c r="E696" s="112"/>
      <c r="F696" s="112"/>
      <c r="H696" s="113" t="s">
        <v>296</v>
      </c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W696" s="68">
        <v>8823</v>
      </c>
      <c r="AA696" s="114">
        <v>2620</v>
      </c>
      <c r="AB696" s="114"/>
      <c r="AC696" s="114"/>
      <c r="AE696" s="114">
        <v>10120</v>
      </c>
      <c r="AF696" s="114"/>
      <c r="AH696" s="114">
        <v>6595</v>
      </c>
      <c r="AI696" s="114"/>
      <c r="AJ696" s="114"/>
      <c r="AK696" s="114"/>
      <c r="AL696" s="114"/>
      <c r="AO696" s="115" t="s">
        <v>267</v>
      </c>
      <c r="AP696" s="115"/>
      <c r="AQ696" s="115"/>
      <c r="AR696" s="115"/>
      <c r="AU696" s="115" t="s">
        <v>268</v>
      </c>
      <c r="AV696" s="115"/>
      <c r="AW696" s="115"/>
      <c r="AX696" s="115"/>
      <c r="AY696" s="115"/>
      <c r="AZ696" s="115"/>
      <c r="BA696" s="115"/>
      <c r="BB696" s="115"/>
      <c r="BD696" s="113" t="s">
        <v>38</v>
      </c>
      <c r="BE696" s="113"/>
      <c r="BF696" s="113"/>
      <c r="BG696" s="113"/>
      <c r="BI696" s="115" t="s">
        <v>269</v>
      </c>
      <c r="BJ696" s="115"/>
      <c r="BK696" s="115"/>
      <c r="BL696" s="115"/>
    </row>
    <row r="697" spans="41:64" ht="6" customHeight="1">
      <c r="AO697" s="115"/>
      <c r="AP697" s="115"/>
      <c r="AQ697" s="115"/>
      <c r="AR697" s="115"/>
      <c r="AU697" s="115"/>
      <c r="AV697" s="115"/>
      <c r="AW697" s="115"/>
      <c r="AX697" s="115"/>
      <c r="AY697" s="115"/>
      <c r="AZ697" s="115"/>
      <c r="BA697" s="115"/>
      <c r="BB697" s="115"/>
      <c r="BI697" s="115"/>
      <c r="BJ697" s="115"/>
      <c r="BK697" s="115"/>
      <c r="BL697" s="115"/>
    </row>
    <row r="698" spans="47:64" ht="9" customHeight="1">
      <c r="AU698" s="115"/>
      <c r="AV698" s="115"/>
      <c r="AW698" s="115"/>
      <c r="AX698" s="115"/>
      <c r="AY698" s="115"/>
      <c r="AZ698" s="115"/>
      <c r="BA698" s="115"/>
      <c r="BB698" s="115"/>
      <c r="BI698" s="115"/>
      <c r="BJ698" s="115"/>
      <c r="BK698" s="115"/>
      <c r="BL698" s="115"/>
    </row>
    <row r="699" spans="61:64" ht="9" customHeight="1">
      <c r="BI699" s="115"/>
      <c r="BJ699" s="115"/>
      <c r="BK699" s="115"/>
      <c r="BL699" s="115"/>
    </row>
    <row r="700" spans="61:64" ht="9" customHeight="1">
      <c r="BI700" s="115"/>
      <c r="BJ700" s="115"/>
      <c r="BK700" s="115"/>
      <c r="BL700" s="115"/>
    </row>
    <row r="701" spans="61:64" ht="9" customHeight="1">
      <c r="BI701" s="115"/>
      <c r="BJ701" s="115"/>
      <c r="BK701" s="115"/>
      <c r="BL701" s="115"/>
    </row>
    <row r="702" spans="61:64" ht="9" customHeight="1">
      <c r="BI702" s="115"/>
      <c r="BJ702" s="115"/>
      <c r="BK702" s="115"/>
      <c r="BL702" s="115"/>
    </row>
    <row r="703" spans="61:64" ht="9" customHeight="1">
      <c r="BI703" s="115"/>
      <c r="BJ703" s="115"/>
      <c r="BK703" s="115"/>
      <c r="BL703" s="115"/>
    </row>
    <row r="704" spans="61:64" ht="9" customHeight="1">
      <c r="BI704" s="115"/>
      <c r="BJ704" s="115"/>
      <c r="BK704" s="115"/>
      <c r="BL704" s="115"/>
    </row>
    <row r="705" spans="61:64" ht="9" customHeight="1">
      <c r="BI705" s="115"/>
      <c r="BJ705" s="115"/>
      <c r="BK705" s="115"/>
      <c r="BL705" s="115"/>
    </row>
    <row r="706" spans="61:64" ht="9" customHeight="1">
      <c r="BI706" s="115"/>
      <c r="BJ706" s="115"/>
      <c r="BK706" s="115"/>
      <c r="BL706" s="115"/>
    </row>
    <row r="707" spans="61:64" ht="9" customHeight="1">
      <c r="BI707" s="115"/>
      <c r="BJ707" s="115"/>
      <c r="BK707" s="115"/>
      <c r="BL707" s="115"/>
    </row>
    <row r="708" spans="2:64" ht="15">
      <c r="B708" s="112">
        <v>66</v>
      </c>
      <c r="C708" s="112"/>
      <c r="D708" s="112"/>
      <c r="E708" s="112"/>
      <c r="F708" s="112"/>
      <c r="H708" s="113" t="s">
        <v>297</v>
      </c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W708" s="68">
        <v>8852</v>
      </c>
      <c r="AA708" s="114">
        <v>1000</v>
      </c>
      <c r="AB708" s="114"/>
      <c r="AC708" s="114"/>
      <c r="AE708" s="114">
        <v>1000</v>
      </c>
      <c r="AF708" s="114"/>
      <c r="AH708" s="114">
        <v>0</v>
      </c>
      <c r="AI708" s="114"/>
      <c r="AJ708" s="114"/>
      <c r="AK708" s="114"/>
      <c r="AL708" s="114"/>
      <c r="AO708" s="115" t="s">
        <v>44</v>
      </c>
      <c r="AP708" s="115"/>
      <c r="AQ708" s="115"/>
      <c r="AR708" s="115"/>
      <c r="AU708" s="115" t="s">
        <v>45</v>
      </c>
      <c r="AV708" s="115"/>
      <c r="AW708" s="115"/>
      <c r="AX708" s="115"/>
      <c r="AY708" s="115"/>
      <c r="AZ708" s="115"/>
      <c r="BA708" s="115"/>
      <c r="BB708" s="115"/>
      <c r="BD708" s="115" t="s">
        <v>46</v>
      </c>
      <c r="BE708" s="115"/>
      <c r="BF708" s="115"/>
      <c r="BG708" s="115"/>
      <c r="BI708" s="113" t="s">
        <v>47</v>
      </c>
      <c r="BJ708" s="113"/>
      <c r="BK708" s="113"/>
      <c r="BL708" s="113"/>
    </row>
    <row r="709" spans="41:59" ht="6" customHeight="1">
      <c r="AO709" s="115"/>
      <c r="AP709" s="115"/>
      <c r="AQ709" s="115"/>
      <c r="AR709" s="115"/>
      <c r="AU709" s="115"/>
      <c r="AV709" s="115"/>
      <c r="AW709" s="115"/>
      <c r="AX709" s="115"/>
      <c r="AY709" s="115"/>
      <c r="AZ709" s="115"/>
      <c r="BA709" s="115"/>
      <c r="BB709" s="115"/>
      <c r="BD709" s="115"/>
      <c r="BE709" s="115"/>
      <c r="BF709" s="115"/>
      <c r="BG709" s="115"/>
    </row>
    <row r="710" spans="41:54" ht="9" customHeight="1">
      <c r="AO710" s="115"/>
      <c r="AP710" s="115"/>
      <c r="AQ710" s="115"/>
      <c r="AR710" s="115"/>
      <c r="AU710" s="115"/>
      <c r="AV710" s="115"/>
      <c r="AW710" s="115"/>
      <c r="AX710" s="115"/>
      <c r="AY710" s="115"/>
      <c r="AZ710" s="115"/>
      <c r="BA710" s="115"/>
      <c r="BB710" s="115"/>
    </row>
    <row r="711" spans="2:64" ht="15">
      <c r="B711" s="112">
        <v>67</v>
      </c>
      <c r="C711" s="112"/>
      <c r="D711" s="112"/>
      <c r="E711" s="112"/>
      <c r="F711" s="112"/>
      <c r="H711" s="113" t="s">
        <v>298</v>
      </c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W711" s="68">
        <v>8852</v>
      </c>
      <c r="AA711" s="114">
        <v>3600</v>
      </c>
      <c r="AB711" s="114"/>
      <c r="AC711" s="114"/>
      <c r="AE711" s="114">
        <v>3600</v>
      </c>
      <c r="AF711" s="114"/>
      <c r="AH711" s="114">
        <v>1000</v>
      </c>
      <c r="AI711" s="114"/>
      <c r="AJ711" s="114"/>
      <c r="AK711" s="114"/>
      <c r="AL711" s="114"/>
      <c r="AO711" s="115" t="s">
        <v>37</v>
      </c>
      <c r="AP711" s="115"/>
      <c r="AQ711" s="115"/>
      <c r="AR711" s="115"/>
      <c r="AU711" s="115" t="s">
        <v>40</v>
      </c>
      <c r="AV711" s="115"/>
      <c r="AW711" s="115"/>
      <c r="AX711" s="115"/>
      <c r="AY711" s="115"/>
      <c r="AZ711" s="115"/>
      <c r="BA711" s="115"/>
      <c r="BB711" s="115"/>
      <c r="BD711" s="113" t="s">
        <v>252</v>
      </c>
      <c r="BE711" s="113"/>
      <c r="BF711" s="113"/>
      <c r="BG711" s="113"/>
      <c r="BI711" s="115" t="s">
        <v>253</v>
      </c>
      <c r="BJ711" s="115"/>
      <c r="BK711" s="115"/>
      <c r="BL711" s="115"/>
    </row>
    <row r="712" spans="41:64" ht="6" customHeight="1">
      <c r="AO712" s="115"/>
      <c r="AP712" s="115"/>
      <c r="AQ712" s="115"/>
      <c r="AR712" s="115"/>
      <c r="AU712" s="115"/>
      <c r="AV712" s="115"/>
      <c r="AW712" s="115"/>
      <c r="AX712" s="115"/>
      <c r="AY712" s="115"/>
      <c r="AZ712" s="115"/>
      <c r="BA712" s="115"/>
      <c r="BB712" s="115"/>
      <c r="BI712" s="115"/>
      <c r="BJ712" s="115"/>
      <c r="BK712" s="115"/>
      <c r="BL712" s="115"/>
    </row>
    <row r="713" spans="47:64" ht="9" customHeight="1">
      <c r="AU713" s="115"/>
      <c r="AV713" s="115"/>
      <c r="AW713" s="115"/>
      <c r="AX713" s="115"/>
      <c r="AY713" s="115"/>
      <c r="AZ713" s="115"/>
      <c r="BA713" s="115"/>
      <c r="BB713" s="115"/>
      <c r="BI713" s="115"/>
      <c r="BJ713" s="115"/>
      <c r="BK713" s="115"/>
      <c r="BL713" s="115"/>
    </row>
    <row r="714" spans="47:64" ht="9" customHeight="1">
      <c r="AU714" s="115"/>
      <c r="AV714" s="115"/>
      <c r="AW714" s="115"/>
      <c r="AX714" s="115"/>
      <c r="AY714" s="115"/>
      <c r="AZ714" s="115"/>
      <c r="BA714" s="115"/>
      <c r="BB714" s="115"/>
      <c r="BI714" s="115"/>
      <c r="BJ714" s="115"/>
      <c r="BK714" s="115"/>
      <c r="BL714" s="115"/>
    </row>
    <row r="715" spans="47:64" ht="9" customHeight="1">
      <c r="AU715" s="115"/>
      <c r="AV715" s="115"/>
      <c r="AW715" s="115"/>
      <c r="AX715" s="115"/>
      <c r="AY715" s="115"/>
      <c r="AZ715" s="115"/>
      <c r="BA715" s="115"/>
      <c r="BB715" s="115"/>
      <c r="BI715" s="115"/>
      <c r="BJ715" s="115"/>
      <c r="BK715" s="115"/>
      <c r="BL715" s="115"/>
    </row>
    <row r="716" spans="61:64" ht="9" customHeight="1">
      <c r="BI716" s="115"/>
      <c r="BJ716" s="115"/>
      <c r="BK716" s="115"/>
      <c r="BL716" s="115"/>
    </row>
    <row r="717" spans="61:64" ht="9" customHeight="1">
      <c r="BI717" s="115"/>
      <c r="BJ717" s="115"/>
      <c r="BK717" s="115"/>
      <c r="BL717" s="115"/>
    </row>
    <row r="718" spans="61:64" ht="9" customHeight="1">
      <c r="BI718" s="115"/>
      <c r="BJ718" s="115"/>
      <c r="BK718" s="115"/>
      <c r="BL718" s="115"/>
    </row>
    <row r="719" spans="61:64" ht="9" customHeight="1">
      <c r="BI719" s="115"/>
      <c r="BJ719" s="115"/>
      <c r="BK719" s="115"/>
      <c r="BL719" s="115"/>
    </row>
    <row r="720" spans="61:64" ht="9" customHeight="1">
      <c r="BI720" s="115"/>
      <c r="BJ720" s="115"/>
      <c r="BK720" s="115"/>
      <c r="BL720" s="115"/>
    </row>
    <row r="721" spans="61:64" ht="9" customHeight="1">
      <c r="BI721" s="115"/>
      <c r="BJ721" s="115"/>
      <c r="BK721" s="115"/>
      <c r="BL721" s="115"/>
    </row>
    <row r="722" spans="61:64" ht="9" customHeight="1">
      <c r="BI722" s="115"/>
      <c r="BJ722" s="115"/>
      <c r="BK722" s="115"/>
      <c r="BL722" s="115"/>
    </row>
    <row r="723" spans="61:64" ht="9" customHeight="1">
      <c r="BI723" s="115"/>
      <c r="BJ723" s="115"/>
      <c r="BK723" s="115"/>
      <c r="BL723" s="115"/>
    </row>
    <row r="724" spans="2:64" ht="15">
      <c r="B724" s="112">
        <v>68</v>
      </c>
      <c r="C724" s="112"/>
      <c r="D724" s="112"/>
      <c r="E724" s="112"/>
      <c r="F724" s="112"/>
      <c r="H724" s="113" t="s">
        <v>76</v>
      </c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W724" s="68">
        <v>8813</v>
      </c>
      <c r="AA724" s="114">
        <v>468000</v>
      </c>
      <c r="AB724" s="114"/>
      <c r="AC724" s="114"/>
      <c r="AE724" s="114">
        <v>468000</v>
      </c>
      <c r="AF724" s="114"/>
      <c r="AH724" s="114">
        <v>0</v>
      </c>
      <c r="AI724" s="114"/>
      <c r="AJ724" s="114"/>
      <c r="AK724" s="114"/>
      <c r="AL724" s="114"/>
      <c r="AO724" s="115" t="s">
        <v>52</v>
      </c>
      <c r="AP724" s="115"/>
      <c r="AQ724" s="115"/>
      <c r="AR724" s="115"/>
      <c r="AU724" s="115" t="s">
        <v>53</v>
      </c>
      <c r="AV724" s="115"/>
      <c r="AW724" s="115"/>
      <c r="AX724" s="115"/>
      <c r="AY724" s="115"/>
      <c r="AZ724" s="115"/>
      <c r="BA724" s="115"/>
      <c r="BB724" s="115"/>
      <c r="BD724" s="113" t="s">
        <v>77</v>
      </c>
      <c r="BE724" s="113"/>
      <c r="BF724" s="113"/>
      <c r="BG724" s="113"/>
      <c r="BI724" s="115" t="s">
        <v>78</v>
      </c>
      <c r="BJ724" s="115"/>
      <c r="BK724" s="115"/>
      <c r="BL724" s="115"/>
    </row>
    <row r="725" spans="41:64" ht="6" customHeight="1">
      <c r="AO725" s="115"/>
      <c r="AP725" s="115"/>
      <c r="AQ725" s="115"/>
      <c r="AR725" s="115"/>
      <c r="AU725" s="115"/>
      <c r="AV725" s="115"/>
      <c r="AW725" s="115"/>
      <c r="AX725" s="115"/>
      <c r="AY725" s="115"/>
      <c r="AZ725" s="115"/>
      <c r="BA725" s="115"/>
      <c r="BB725" s="115"/>
      <c r="BI725" s="115"/>
      <c r="BJ725" s="115"/>
      <c r="BK725" s="115"/>
      <c r="BL725" s="115"/>
    </row>
    <row r="726" spans="47:64" ht="9" customHeight="1">
      <c r="AU726" s="115"/>
      <c r="AV726" s="115"/>
      <c r="AW726" s="115"/>
      <c r="AX726" s="115"/>
      <c r="AY726" s="115"/>
      <c r="AZ726" s="115"/>
      <c r="BA726" s="115"/>
      <c r="BB726" s="115"/>
      <c r="BI726" s="115"/>
      <c r="BJ726" s="115"/>
      <c r="BK726" s="115"/>
      <c r="BL726" s="115"/>
    </row>
    <row r="727" spans="61:64" ht="9" customHeight="1">
      <c r="BI727" s="115"/>
      <c r="BJ727" s="115"/>
      <c r="BK727" s="115"/>
      <c r="BL727" s="115"/>
    </row>
    <row r="728" spans="61:64" ht="9" customHeight="1">
      <c r="BI728" s="115"/>
      <c r="BJ728" s="115"/>
      <c r="BK728" s="115"/>
      <c r="BL728" s="115"/>
    </row>
    <row r="729" spans="61:64" ht="9" customHeight="1">
      <c r="BI729" s="115"/>
      <c r="BJ729" s="115"/>
      <c r="BK729" s="115"/>
      <c r="BL729" s="115"/>
    </row>
    <row r="730" spans="61:64" ht="9" customHeight="1">
      <c r="BI730" s="115"/>
      <c r="BJ730" s="115"/>
      <c r="BK730" s="115"/>
      <c r="BL730" s="115"/>
    </row>
    <row r="731" spans="2:64" ht="15">
      <c r="B731" s="112">
        <v>69</v>
      </c>
      <c r="C731" s="112"/>
      <c r="D731" s="112"/>
      <c r="E731" s="112"/>
      <c r="F731" s="112"/>
      <c r="H731" s="113" t="s">
        <v>299</v>
      </c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W731" s="68">
        <v>8853</v>
      </c>
      <c r="AA731" s="114">
        <v>0</v>
      </c>
      <c r="AB731" s="114"/>
      <c r="AC731" s="114"/>
      <c r="AE731" s="114">
        <v>2400</v>
      </c>
      <c r="AF731" s="114"/>
      <c r="AH731" s="114">
        <v>0</v>
      </c>
      <c r="AI731" s="114"/>
      <c r="AJ731" s="114"/>
      <c r="AK731" s="114"/>
      <c r="AL731" s="114"/>
      <c r="AO731" s="115" t="s">
        <v>37</v>
      </c>
      <c r="AP731" s="115"/>
      <c r="AQ731" s="115"/>
      <c r="AR731" s="115"/>
      <c r="AU731" s="115" t="s">
        <v>2</v>
      </c>
      <c r="AV731" s="115"/>
      <c r="AW731" s="115"/>
      <c r="AX731" s="115"/>
      <c r="AY731" s="115"/>
      <c r="AZ731" s="115"/>
      <c r="BA731" s="115"/>
      <c r="BB731" s="115"/>
      <c r="BD731" s="113" t="s">
        <v>38</v>
      </c>
      <c r="BE731" s="113"/>
      <c r="BF731" s="113"/>
      <c r="BG731" s="113"/>
      <c r="BI731" s="115" t="s">
        <v>4</v>
      </c>
      <c r="BJ731" s="115"/>
      <c r="BK731" s="115"/>
      <c r="BL731" s="115"/>
    </row>
    <row r="732" spans="41:64" ht="6" customHeight="1">
      <c r="AO732" s="115"/>
      <c r="AP732" s="115"/>
      <c r="AQ732" s="115"/>
      <c r="AR732" s="115"/>
      <c r="AU732" s="115"/>
      <c r="AV732" s="115"/>
      <c r="AW732" s="115"/>
      <c r="AX732" s="115"/>
      <c r="AY732" s="115"/>
      <c r="AZ732" s="115"/>
      <c r="BA732" s="115"/>
      <c r="BB732" s="115"/>
      <c r="BI732" s="115"/>
      <c r="BJ732" s="115"/>
      <c r="BK732" s="115"/>
      <c r="BL732" s="115"/>
    </row>
    <row r="733" spans="47:64" ht="9" customHeight="1">
      <c r="AU733" s="115"/>
      <c r="AV733" s="115"/>
      <c r="AW733" s="115"/>
      <c r="AX733" s="115"/>
      <c r="AY733" s="115"/>
      <c r="AZ733" s="115"/>
      <c r="BA733" s="115"/>
      <c r="BB733" s="115"/>
      <c r="BI733" s="115"/>
      <c r="BJ733" s="115"/>
      <c r="BK733" s="115"/>
      <c r="BL733" s="115"/>
    </row>
    <row r="734" spans="47:64" ht="9" customHeight="1">
      <c r="AU734" s="115"/>
      <c r="AV734" s="115"/>
      <c r="AW734" s="115"/>
      <c r="AX734" s="115"/>
      <c r="AY734" s="115"/>
      <c r="AZ734" s="115"/>
      <c r="BA734" s="115"/>
      <c r="BB734" s="115"/>
      <c r="BI734" s="115"/>
      <c r="BJ734" s="115"/>
      <c r="BK734" s="115"/>
      <c r="BL734" s="115"/>
    </row>
    <row r="735" spans="47:64" ht="9" customHeight="1">
      <c r="AU735" s="115"/>
      <c r="AV735" s="115"/>
      <c r="AW735" s="115"/>
      <c r="AX735" s="115"/>
      <c r="AY735" s="115"/>
      <c r="AZ735" s="115"/>
      <c r="BA735" s="115"/>
      <c r="BB735" s="115"/>
      <c r="BI735" s="115"/>
      <c r="BJ735" s="115"/>
      <c r="BK735" s="115"/>
      <c r="BL735" s="115"/>
    </row>
    <row r="736" spans="61:64" ht="9" customHeight="1">
      <c r="BI736" s="115"/>
      <c r="BJ736" s="115"/>
      <c r="BK736" s="115"/>
      <c r="BL736" s="115"/>
    </row>
    <row r="737" spans="61:64" ht="9" customHeight="1">
      <c r="BI737" s="115"/>
      <c r="BJ737" s="115"/>
      <c r="BK737" s="115"/>
      <c r="BL737" s="115"/>
    </row>
    <row r="738" spans="61:64" ht="9" customHeight="1">
      <c r="BI738" s="115"/>
      <c r="BJ738" s="115"/>
      <c r="BK738" s="115"/>
      <c r="BL738" s="115"/>
    </row>
    <row r="739" spans="61:64" ht="9" customHeight="1">
      <c r="BI739" s="115"/>
      <c r="BJ739" s="115"/>
      <c r="BK739" s="115"/>
      <c r="BL739" s="115"/>
    </row>
    <row r="740" spans="61:64" ht="9" customHeight="1">
      <c r="BI740" s="115"/>
      <c r="BJ740" s="115"/>
      <c r="BK740" s="115"/>
      <c r="BL740" s="115"/>
    </row>
    <row r="741" spans="61:64" ht="9" customHeight="1">
      <c r="BI741" s="115"/>
      <c r="BJ741" s="115"/>
      <c r="BK741" s="115"/>
      <c r="BL741" s="115"/>
    </row>
    <row r="742" spans="61:64" ht="9" customHeight="1">
      <c r="BI742" s="115"/>
      <c r="BJ742" s="115"/>
      <c r="BK742" s="115"/>
      <c r="BL742" s="115"/>
    </row>
    <row r="743" spans="2:64" ht="15">
      <c r="B743" s="112">
        <v>70</v>
      </c>
      <c r="C743" s="112"/>
      <c r="D743" s="112"/>
      <c r="E743" s="112"/>
      <c r="F743" s="112"/>
      <c r="H743" s="113" t="s">
        <v>79</v>
      </c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W743" s="68">
        <v>8813</v>
      </c>
      <c r="AA743" s="114">
        <v>192000</v>
      </c>
      <c r="AB743" s="114"/>
      <c r="AC743" s="114"/>
      <c r="AE743" s="114">
        <v>162210</v>
      </c>
      <c r="AF743" s="114"/>
      <c r="AH743" s="114">
        <v>0</v>
      </c>
      <c r="AI743" s="114"/>
      <c r="AJ743" s="114"/>
      <c r="AK743" s="114"/>
      <c r="AL743" s="114"/>
      <c r="AO743" s="115" t="s">
        <v>52</v>
      </c>
      <c r="AP743" s="115"/>
      <c r="AQ743" s="115"/>
      <c r="AR743" s="115"/>
      <c r="AU743" s="115" t="s">
        <v>53</v>
      </c>
      <c r="AV743" s="115"/>
      <c r="AW743" s="115"/>
      <c r="AX743" s="115"/>
      <c r="AY743" s="115"/>
      <c r="AZ743" s="115"/>
      <c r="BA743" s="115"/>
      <c r="BB743" s="115"/>
      <c r="BD743" s="113" t="s">
        <v>77</v>
      </c>
      <c r="BE743" s="113"/>
      <c r="BF743" s="113"/>
      <c r="BG743" s="113"/>
      <c r="BI743" s="115" t="s">
        <v>78</v>
      </c>
      <c r="BJ743" s="115"/>
      <c r="BK743" s="115"/>
      <c r="BL743" s="115"/>
    </row>
    <row r="744" spans="41:64" ht="6" customHeight="1">
      <c r="AO744" s="115"/>
      <c r="AP744" s="115"/>
      <c r="AQ744" s="115"/>
      <c r="AR744" s="115"/>
      <c r="AU744" s="115"/>
      <c r="AV744" s="115"/>
      <c r="AW744" s="115"/>
      <c r="AX744" s="115"/>
      <c r="AY744" s="115"/>
      <c r="AZ744" s="115"/>
      <c r="BA744" s="115"/>
      <c r="BB744" s="115"/>
      <c r="BI744" s="115"/>
      <c r="BJ744" s="115"/>
      <c r="BK744" s="115"/>
      <c r="BL744" s="115"/>
    </row>
    <row r="745" spans="47:64" ht="9" customHeight="1">
      <c r="AU745" s="115"/>
      <c r="AV745" s="115"/>
      <c r="AW745" s="115"/>
      <c r="AX745" s="115"/>
      <c r="AY745" s="115"/>
      <c r="AZ745" s="115"/>
      <c r="BA745" s="115"/>
      <c r="BB745" s="115"/>
      <c r="BI745" s="115"/>
      <c r="BJ745" s="115"/>
      <c r="BK745" s="115"/>
      <c r="BL745" s="115"/>
    </row>
    <row r="746" spans="61:64" ht="9" customHeight="1">
      <c r="BI746" s="115"/>
      <c r="BJ746" s="115"/>
      <c r="BK746" s="115"/>
      <c r="BL746" s="115"/>
    </row>
    <row r="747" spans="61:64" ht="9" customHeight="1">
      <c r="BI747" s="115"/>
      <c r="BJ747" s="115"/>
      <c r="BK747" s="115"/>
      <c r="BL747" s="115"/>
    </row>
    <row r="748" spans="61:64" ht="9" customHeight="1">
      <c r="BI748" s="115"/>
      <c r="BJ748" s="115"/>
      <c r="BK748" s="115"/>
      <c r="BL748" s="115"/>
    </row>
    <row r="749" spans="61:64" ht="9" customHeight="1">
      <c r="BI749" s="115"/>
      <c r="BJ749" s="115"/>
      <c r="BK749" s="115"/>
      <c r="BL749" s="115"/>
    </row>
    <row r="750" spans="2:64" ht="15">
      <c r="B750" s="112">
        <v>71</v>
      </c>
      <c r="C750" s="112"/>
      <c r="D750" s="112"/>
      <c r="E750" s="112"/>
      <c r="F750" s="112"/>
      <c r="H750" s="113" t="s">
        <v>80</v>
      </c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W750" s="68">
        <v>8823</v>
      </c>
      <c r="AA750" s="114">
        <v>0</v>
      </c>
      <c r="AB750" s="114"/>
      <c r="AC750" s="114"/>
      <c r="AE750" s="114">
        <v>0</v>
      </c>
      <c r="AF750" s="114"/>
      <c r="AH750" s="114">
        <v>0</v>
      </c>
      <c r="AI750" s="114"/>
      <c r="AJ750" s="114"/>
      <c r="AK750" s="114"/>
      <c r="AL750" s="114"/>
      <c r="AO750" s="115" t="s">
        <v>44</v>
      </c>
      <c r="AP750" s="115"/>
      <c r="AQ750" s="115"/>
      <c r="AR750" s="115"/>
      <c r="AU750" s="115" t="s">
        <v>45</v>
      </c>
      <c r="AV750" s="115"/>
      <c r="AW750" s="115"/>
      <c r="AX750" s="115"/>
      <c r="AY750" s="115"/>
      <c r="AZ750" s="115"/>
      <c r="BA750" s="115"/>
      <c r="BB750" s="115"/>
      <c r="BD750" s="115" t="s">
        <v>46</v>
      </c>
      <c r="BE750" s="115"/>
      <c r="BF750" s="115"/>
      <c r="BG750" s="115"/>
      <c r="BI750" s="113" t="s">
        <v>47</v>
      </c>
      <c r="BJ750" s="113"/>
      <c r="BK750" s="113"/>
      <c r="BL750" s="113"/>
    </row>
    <row r="751" spans="41:59" ht="6" customHeight="1">
      <c r="AO751" s="115"/>
      <c r="AP751" s="115"/>
      <c r="AQ751" s="115"/>
      <c r="AR751" s="115"/>
      <c r="AU751" s="115"/>
      <c r="AV751" s="115"/>
      <c r="AW751" s="115"/>
      <c r="AX751" s="115"/>
      <c r="AY751" s="115"/>
      <c r="AZ751" s="115"/>
      <c r="BA751" s="115"/>
      <c r="BB751" s="115"/>
      <c r="BD751" s="115"/>
      <c r="BE751" s="115"/>
      <c r="BF751" s="115"/>
      <c r="BG751" s="115"/>
    </row>
    <row r="752" spans="41:54" ht="9" customHeight="1">
      <c r="AO752" s="115"/>
      <c r="AP752" s="115"/>
      <c r="AQ752" s="115"/>
      <c r="AR752" s="115"/>
      <c r="AU752" s="115"/>
      <c r="AV752" s="115"/>
      <c r="AW752" s="115"/>
      <c r="AX752" s="115"/>
      <c r="AY752" s="115"/>
      <c r="AZ752" s="115"/>
      <c r="BA752" s="115"/>
      <c r="BB752" s="115"/>
    </row>
    <row r="753" spans="2:64" ht="15">
      <c r="B753" s="112">
        <v>72</v>
      </c>
      <c r="C753" s="112"/>
      <c r="D753" s="112"/>
      <c r="E753" s="112"/>
      <c r="F753" s="112"/>
      <c r="H753" s="113" t="s">
        <v>81</v>
      </c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W753" s="68">
        <v>8853</v>
      </c>
      <c r="AA753" s="114">
        <v>0</v>
      </c>
      <c r="AB753" s="114"/>
      <c r="AC753" s="114"/>
      <c r="AE753" s="114">
        <v>262677</v>
      </c>
      <c r="AF753" s="114"/>
      <c r="AH753" s="114">
        <v>164173.13</v>
      </c>
      <c r="AI753" s="114"/>
      <c r="AJ753" s="114"/>
      <c r="AK753" s="114"/>
      <c r="AL753" s="114"/>
      <c r="AO753" s="115" t="s">
        <v>44</v>
      </c>
      <c r="AP753" s="115"/>
      <c r="AQ753" s="115"/>
      <c r="AR753" s="115"/>
      <c r="AU753" s="115" t="s">
        <v>45</v>
      </c>
      <c r="AV753" s="115"/>
      <c r="AW753" s="115"/>
      <c r="AX753" s="115"/>
      <c r="AY753" s="115"/>
      <c r="AZ753" s="115"/>
      <c r="BA753" s="115"/>
      <c r="BB753" s="115"/>
      <c r="BD753" s="115" t="s">
        <v>46</v>
      </c>
      <c r="BE753" s="115"/>
      <c r="BF753" s="115"/>
      <c r="BG753" s="115"/>
      <c r="BI753" s="113" t="s">
        <v>47</v>
      </c>
      <c r="BJ753" s="113"/>
      <c r="BK753" s="113"/>
      <c r="BL753" s="113"/>
    </row>
    <row r="754" spans="41:59" ht="6" customHeight="1">
      <c r="AO754" s="115"/>
      <c r="AP754" s="115"/>
      <c r="AQ754" s="115"/>
      <c r="AR754" s="115"/>
      <c r="AU754" s="115"/>
      <c r="AV754" s="115"/>
      <c r="AW754" s="115"/>
      <c r="AX754" s="115"/>
      <c r="AY754" s="115"/>
      <c r="AZ754" s="115"/>
      <c r="BA754" s="115"/>
      <c r="BB754" s="115"/>
      <c r="BD754" s="115"/>
      <c r="BE754" s="115"/>
      <c r="BF754" s="115"/>
      <c r="BG754" s="115"/>
    </row>
    <row r="755" spans="41:54" ht="9" customHeight="1">
      <c r="AO755" s="115"/>
      <c r="AP755" s="115"/>
      <c r="AQ755" s="115"/>
      <c r="AR755" s="115"/>
      <c r="AU755" s="115"/>
      <c r="AV755" s="115"/>
      <c r="AW755" s="115"/>
      <c r="AX755" s="115"/>
      <c r="AY755" s="115"/>
      <c r="AZ755" s="115"/>
      <c r="BA755" s="115"/>
      <c r="BB755" s="115"/>
    </row>
    <row r="756" spans="2:64" ht="15">
      <c r="B756" s="112">
        <v>73</v>
      </c>
      <c r="C756" s="112"/>
      <c r="D756" s="112"/>
      <c r="E756" s="112"/>
      <c r="F756" s="112"/>
      <c r="H756" s="113" t="s">
        <v>73</v>
      </c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W756" s="68">
        <v>8853</v>
      </c>
      <c r="AA756" s="114">
        <v>0</v>
      </c>
      <c r="AB756" s="114"/>
      <c r="AC756" s="114"/>
      <c r="AE756" s="114">
        <v>777845</v>
      </c>
      <c r="AF756" s="114"/>
      <c r="AH756" s="114">
        <v>488996.91</v>
      </c>
      <c r="AI756" s="114"/>
      <c r="AJ756" s="114"/>
      <c r="AK756" s="114"/>
      <c r="AL756" s="114"/>
      <c r="AO756" s="115" t="s">
        <v>44</v>
      </c>
      <c r="AP756" s="115"/>
      <c r="AQ756" s="115"/>
      <c r="AR756" s="115"/>
      <c r="AU756" s="115" t="s">
        <v>45</v>
      </c>
      <c r="AV756" s="115"/>
      <c r="AW756" s="115"/>
      <c r="AX756" s="115"/>
      <c r="AY756" s="115"/>
      <c r="AZ756" s="115"/>
      <c r="BA756" s="115"/>
      <c r="BB756" s="115"/>
      <c r="BD756" s="115" t="s">
        <v>46</v>
      </c>
      <c r="BE756" s="115"/>
      <c r="BF756" s="115"/>
      <c r="BG756" s="115"/>
      <c r="BI756" s="113" t="s">
        <v>47</v>
      </c>
      <c r="BJ756" s="113"/>
      <c r="BK756" s="113"/>
      <c r="BL756" s="113"/>
    </row>
    <row r="757" spans="41:59" ht="6" customHeight="1">
      <c r="AO757" s="115"/>
      <c r="AP757" s="115"/>
      <c r="AQ757" s="115"/>
      <c r="AR757" s="115"/>
      <c r="AU757" s="115"/>
      <c r="AV757" s="115"/>
      <c r="AW757" s="115"/>
      <c r="AX757" s="115"/>
      <c r="AY757" s="115"/>
      <c r="AZ757" s="115"/>
      <c r="BA757" s="115"/>
      <c r="BB757" s="115"/>
      <c r="BD757" s="115"/>
      <c r="BE757" s="115"/>
      <c r="BF757" s="115"/>
      <c r="BG757" s="115"/>
    </row>
    <row r="758" spans="41:54" ht="9" customHeight="1">
      <c r="AO758" s="115"/>
      <c r="AP758" s="115"/>
      <c r="AQ758" s="115"/>
      <c r="AR758" s="115"/>
      <c r="AU758" s="115"/>
      <c r="AV758" s="115"/>
      <c r="AW758" s="115"/>
      <c r="AX758" s="115"/>
      <c r="AY758" s="115"/>
      <c r="AZ758" s="115"/>
      <c r="BA758" s="115"/>
      <c r="BB758" s="115"/>
    </row>
    <row r="759" spans="2:64" ht="15">
      <c r="B759" s="112">
        <v>74</v>
      </c>
      <c r="C759" s="112"/>
      <c r="D759" s="112"/>
      <c r="E759" s="112"/>
      <c r="F759" s="112"/>
      <c r="H759" s="113" t="s">
        <v>300</v>
      </c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W759" s="68">
        <v>8852</v>
      </c>
      <c r="AA759" s="114">
        <v>500</v>
      </c>
      <c r="AB759" s="114"/>
      <c r="AC759" s="114"/>
      <c r="AE759" s="114">
        <v>500</v>
      </c>
      <c r="AF759" s="114"/>
      <c r="AH759" s="114">
        <v>0</v>
      </c>
      <c r="AI759" s="114"/>
      <c r="AJ759" s="114"/>
      <c r="AK759" s="114"/>
      <c r="AL759" s="114"/>
      <c r="AO759" s="115" t="s">
        <v>44</v>
      </c>
      <c r="AP759" s="115"/>
      <c r="AQ759" s="115"/>
      <c r="AR759" s="115"/>
      <c r="AU759" s="115" t="s">
        <v>45</v>
      </c>
      <c r="AV759" s="115"/>
      <c r="AW759" s="115"/>
      <c r="AX759" s="115"/>
      <c r="AY759" s="115"/>
      <c r="AZ759" s="115"/>
      <c r="BA759" s="115"/>
      <c r="BB759" s="115"/>
      <c r="BD759" s="115" t="s">
        <v>46</v>
      </c>
      <c r="BE759" s="115"/>
      <c r="BF759" s="115"/>
      <c r="BG759" s="115"/>
      <c r="BI759" s="113" t="s">
        <v>47</v>
      </c>
      <c r="BJ759" s="113"/>
      <c r="BK759" s="113"/>
      <c r="BL759" s="113"/>
    </row>
    <row r="760" spans="41:59" ht="6" customHeight="1">
      <c r="AO760" s="115"/>
      <c r="AP760" s="115"/>
      <c r="AQ760" s="115"/>
      <c r="AR760" s="115"/>
      <c r="AU760" s="115"/>
      <c r="AV760" s="115"/>
      <c r="AW760" s="115"/>
      <c r="AX760" s="115"/>
      <c r="AY760" s="115"/>
      <c r="AZ760" s="115"/>
      <c r="BA760" s="115"/>
      <c r="BB760" s="115"/>
      <c r="BD760" s="115"/>
      <c r="BE760" s="115"/>
      <c r="BF760" s="115"/>
      <c r="BG760" s="115"/>
    </row>
    <row r="761" spans="41:54" ht="9" customHeight="1">
      <c r="AO761" s="115"/>
      <c r="AP761" s="115"/>
      <c r="AQ761" s="115"/>
      <c r="AR761" s="115"/>
      <c r="AU761" s="115"/>
      <c r="AV761" s="115"/>
      <c r="AW761" s="115"/>
      <c r="AX761" s="115"/>
      <c r="AY761" s="115"/>
      <c r="AZ761" s="115"/>
      <c r="BA761" s="115"/>
      <c r="BB761" s="115"/>
    </row>
    <row r="762" spans="2:64" ht="15">
      <c r="B762" s="112">
        <v>75</v>
      </c>
      <c r="C762" s="112"/>
      <c r="D762" s="112"/>
      <c r="E762" s="112"/>
      <c r="F762" s="112"/>
      <c r="H762" s="113" t="s">
        <v>301</v>
      </c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W762" s="68">
        <v>8852</v>
      </c>
      <c r="AA762" s="114">
        <v>1000</v>
      </c>
      <c r="AB762" s="114"/>
      <c r="AC762" s="114"/>
      <c r="AE762" s="114">
        <v>1000</v>
      </c>
      <c r="AF762" s="114"/>
      <c r="AH762" s="114">
        <v>0</v>
      </c>
      <c r="AI762" s="114"/>
      <c r="AJ762" s="114"/>
      <c r="AK762" s="114"/>
      <c r="AL762" s="114"/>
      <c r="AO762" s="115" t="s">
        <v>44</v>
      </c>
      <c r="AP762" s="115"/>
      <c r="AQ762" s="115"/>
      <c r="AR762" s="115"/>
      <c r="AU762" s="115" t="s">
        <v>45</v>
      </c>
      <c r="AV762" s="115"/>
      <c r="AW762" s="115"/>
      <c r="AX762" s="115"/>
      <c r="AY762" s="115"/>
      <c r="AZ762" s="115"/>
      <c r="BA762" s="115"/>
      <c r="BB762" s="115"/>
      <c r="BD762" s="115" t="s">
        <v>46</v>
      </c>
      <c r="BE762" s="115"/>
      <c r="BF762" s="115"/>
      <c r="BG762" s="115"/>
      <c r="BI762" s="113" t="s">
        <v>47</v>
      </c>
      <c r="BJ762" s="113"/>
      <c r="BK762" s="113"/>
      <c r="BL762" s="113"/>
    </row>
    <row r="763" spans="41:59" ht="6" customHeight="1">
      <c r="AO763" s="115"/>
      <c r="AP763" s="115"/>
      <c r="AQ763" s="115"/>
      <c r="AR763" s="115"/>
      <c r="AU763" s="115"/>
      <c r="AV763" s="115"/>
      <c r="AW763" s="115"/>
      <c r="AX763" s="115"/>
      <c r="AY763" s="115"/>
      <c r="AZ763" s="115"/>
      <c r="BA763" s="115"/>
      <c r="BB763" s="115"/>
      <c r="BD763" s="115"/>
      <c r="BE763" s="115"/>
      <c r="BF763" s="115"/>
      <c r="BG763" s="115"/>
    </row>
    <row r="764" spans="41:54" ht="9" customHeight="1">
      <c r="AO764" s="115"/>
      <c r="AP764" s="115"/>
      <c r="AQ764" s="115"/>
      <c r="AR764" s="115"/>
      <c r="AU764" s="115"/>
      <c r="AV764" s="115"/>
      <c r="AW764" s="115"/>
      <c r="AX764" s="115"/>
      <c r="AY764" s="115"/>
      <c r="AZ764" s="115"/>
      <c r="BA764" s="115"/>
      <c r="BB764" s="115"/>
    </row>
    <row r="765" spans="2:64" ht="15">
      <c r="B765" s="112">
        <v>76</v>
      </c>
      <c r="C765" s="112"/>
      <c r="D765" s="112"/>
      <c r="E765" s="112"/>
      <c r="F765" s="112"/>
      <c r="H765" s="113" t="s">
        <v>302</v>
      </c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W765" s="68">
        <v>8852</v>
      </c>
      <c r="AA765" s="114">
        <v>3700</v>
      </c>
      <c r="AB765" s="114"/>
      <c r="AC765" s="114"/>
      <c r="AE765" s="114">
        <v>3700</v>
      </c>
      <c r="AF765" s="114"/>
      <c r="AH765" s="116">
        <v>3700</v>
      </c>
      <c r="AI765" s="116"/>
      <c r="AJ765" s="116"/>
      <c r="AK765" s="116"/>
      <c r="AL765" s="116"/>
      <c r="AO765" s="115" t="s">
        <v>44</v>
      </c>
      <c r="AP765" s="115"/>
      <c r="AQ765" s="115"/>
      <c r="AR765" s="115"/>
      <c r="AU765" s="115" t="s">
        <v>45</v>
      </c>
      <c r="AV765" s="115"/>
      <c r="AW765" s="115"/>
      <c r="AX765" s="115"/>
      <c r="AY765" s="115"/>
      <c r="AZ765" s="115"/>
      <c r="BA765" s="115"/>
      <c r="BB765" s="115"/>
      <c r="BD765" s="115" t="s">
        <v>46</v>
      </c>
      <c r="BE765" s="115"/>
      <c r="BF765" s="115"/>
      <c r="BG765" s="115"/>
      <c r="BI765" s="113" t="s">
        <v>47</v>
      </c>
      <c r="BJ765" s="113"/>
      <c r="BK765" s="113"/>
      <c r="BL765" s="113"/>
    </row>
    <row r="766" spans="41:59" ht="6" customHeight="1">
      <c r="AO766" s="115"/>
      <c r="AP766" s="115"/>
      <c r="AQ766" s="115"/>
      <c r="AR766" s="115"/>
      <c r="AU766" s="115"/>
      <c r="AV766" s="115"/>
      <c r="AW766" s="115"/>
      <c r="AX766" s="115"/>
      <c r="AY766" s="115"/>
      <c r="AZ766" s="115"/>
      <c r="BA766" s="115"/>
      <c r="BB766" s="115"/>
      <c r="BD766" s="115"/>
      <c r="BE766" s="115"/>
      <c r="BF766" s="115"/>
      <c r="BG766" s="115"/>
    </row>
    <row r="767" spans="41:54" ht="9" customHeight="1">
      <c r="AO767" s="115"/>
      <c r="AP767" s="115"/>
      <c r="AQ767" s="115"/>
      <c r="AR767" s="115"/>
      <c r="AU767" s="115"/>
      <c r="AV767" s="115"/>
      <c r="AW767" s="115"/>
      <c r="AX767" s="115"/>
      <c r="AY767" s="115"/>
      <c r="AZ767" s="115"/>
      <c r="BA767" s="115"/>
      <c r="BB767" s="115"/>
    </row>
    <row r="768" spans="2:64" ht="15">
      <c r="B768" s="112">
        <v>77</v>
      </c>
      <c r="C768" s="112"/>
      <c r="D768" s="112"/>
      <c r="E768" s="112"/>
      <c r="F768" s="112"/>
      <c r="H768" s="113" t="s">
        <v>303</v>
      </c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W768" s="68">
        <v>8823</v>
      </c>
      <c r="AA768" s="114">
        <v>0</v>
      </c>
      <c r="AB768" s="114"/>
      <c r="AC768" s="114"/>
      <c r="AE768" s="114">
        <v>5000</v>
      </c>
      <c r="AF768" s="114"/>
      <c r="AH768" s="114">
        <v>1500</v>
      </c>
      <c r="AI768" s="114"/>
      <c r="AJ768" s="114"/>
      <c r="AK768" s="114"/>
      <c r="AL768" s="114"/>
      <c r="AO768" s="115" t="s">
        <v>44</v>
      </c>
      <c r="AP768" s="115"/>
      <c r="AQ768" s="115"/>
      <c r="AR768" s="115"/>
      <c r="AU768" s="115" t="s">
        <v>45</v>
      </c>
      <c r="AV768" s="115"/>
      <c r="AW768" s="115"/>
      <c r="AX768" s="115"/>
      <c r="AY768" s="115"/>
      <c r="AZ768" s="115"/>
      <c r="BA768" s="115"/>
      <c r="BB768" s="115"/>
      <c r="BD768" s="115" t="s">
        <v>46</v>
      </c>
      <c r="BE768" s="115"/>
      <c r="BF768" s="115"/>
      <c r="BG768" s="115"/>
      <c r="BI768" s="113" t="s">
        <v>47</v>
      </c>
      <c r="BJ768" s="113"/>
      <c r="BK768" s="113"/>
      <c r="BL768" s="113"/>
    </row>
    <row r="769" spans="41:59" ht="6" customHeight="1">
      <c r="AO769" s="115"/>
      <c r="AP769" s="115"/>
      <c r="AQ769" s="115"/>
      <c r="AR769" s="115"/>
      <c r="AU769" s="115"/>
      <c r="AV769" s="115"/>
      <c r="AW769" s="115"/>
      <c r="AX769" s="115"/>
      <c r="AY769" s="115"/>
      <c r="AZ769" s="115"/>
      <c r="BA769" s="115"/>
      <c r="BB769" s="115"/>
      <c r="BD769" s="115"/>
      <c r="BE769" s="115"/>
      <c r="BF769" s="115"/>
      <c r="BG769" s="115"/>
    </row>
    <row r="770" spans="41:54" ht="9" customHeight="1">
      <c r="AO770" s="115"/>
      <c r="AP770" s="115"/>
      <c r="AQ770" s="115"/>
      <c r="AR770" s="115"/>
      <c r="AU770" s="115"/>
      <c r="AV770" s="115"/>
      <c r="AW770" s="115"/>
      <c r="AX770" s="115"/>
      <c r="AY770" s="115"/>
      <c r="AZ770" s="115"/>
      <c r="BA770" s="115"/>
      <c r="BB770" s="115"/>
    </row>
    <row r="771" spans="2:64" ht="15">
      <c r="B771" s="112">
        <v>78</v>
      </c>
      <c r="C771" s="112"/>
      <c r="D771" s="112"/>
      <c r="E771" s="112"/>
      <c r="F771" s="112"/>
      <c r="H771" s="113" t="s">
        <v>74</v>
      </c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W771" s="68">
        <v>8813</v>
      </c>
      <c r="AA771" s="114">
        <v>0</v>
      </c>
      <c r="AB771" s="114"/>
      <c r="AC771" s="114"/>
      <c r="AE771" s="114">
        <v>4565</v>
      </c>
      <c r="AF771" s="114"/>
      <c r="AH771" s="114">
        <v>4565</v>
      </c>
      <c r="AI771" s="114"/>
      <c r="AJ771" s="114"/>
      <c r="AK771" s="114"/>
      <c r="AL771" s="114"/>
      <c r="AO771" s="115" t="s">
        <v>44</v>
      </c>
      <c r="AP771" s="115"/>
      <c r="AQ771" s="115"/>
      <c r="AR771" s="115"/>
      <c r="AU771" s="115" t="s">
        <v>45</v>
      </c>
      <c r="AV771" s="115"/>
      <c r="AW771" s="115"/>
      <c r="AX771" s="115"/>
      <c r="AY771" s="115"/>
      <c r="AZ771" s="115"/>
      <c r="BA771" s="115"/>
      <c r="BB771" s="115"/>
      <c r="BD771" s="115" t="s">
        <v>46</v>
      </c>
      <c r="BE771" s="115"/>
      <c r="BF771" s="115"/>
      <c r="BG771" s="115"/>
      <c r="BI771" s="113" t="s">
        <v>47</v>
      </c>
      <c r="BJ771" s="113"/>
      <c r="BK771" s="113"/>
      <c r="BL771" s="113"/>
    </row>
    <row r="772" spans="41:59" ht="6" customHeight="1">
      <c r="AO772" s="115"/>
      <c r="AP772" s="115"/>
      <c r="AQ772" s="115"/>
      <c r="AR772" s="115"/>
      <c r="AU772" s="115"/>
      <c r="AV772" s="115"/>
      <c r="AW772" s="115"/>
      <c r="AX772" s="115"/>
      <c r="AY772" s="115"/>
      <c r="AZ772" s="115"/>
      <c r="BA772" s="115"/>
      <c r="BB772" s="115"/>
      <c r="BD772" s="115"/>
      <c r="BE772" s="115"/>
      <c r="BF772" s="115"/>
      <c r="BG772" s="115"/>
    </row>
    <row r="773" spans="41:54" ht="9" customHeight="1">
      <c r="AO773" s="115"/>
      <c r="AP773" s="115"/>
      <c r="AQ773" s="115"/>
      <c r="AR773" s="115"/>
      <c r="AU773" s="115"/>
      <c r="AV773" s="115"/>
      <c r="AW773" s="115"/>
      <c r="AX773" s="115"/>
      <c r="AY773" s="115"/>
      <c r="AZ773" s="115"/>
      <c r="BA773" s="115"/>
      <c r="BB773" s="115"/>
    </row>
    <row r="774" spans="2:64" ht="15">
      <c r="B774" s="112">
        <v>79</v>
      </c>
      <c r="C774" s="112"/>
      <c r="D774" s="112"/>
      <c r="E774" s="112"/>
      <c r="F774" s="112"/>
      <c r="H774" s="113" t="s">
        <v>71</v>
      </c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W774" s="68">
        <v>8813</v>
      </c>
      <c r="AA774" s="114">
        <v>0</v>
      </c>
      <c r="AB774" s="114"/>
      <c r="AC774" s="114"/>
      <c r="AE774" s="114">
        <v>620</v>
      </c>
      <c r="AF774" s="114"/>
      <c r="AH774" s="114">
        <v>620</v>
      </c>
      <c r="AI774" s="114"/>
      <c r="AJ774" s="114"/>
      <c r="AK774" s="114"/>
      <c r="AL774" s="114"/>
      <c r="AO774" s="115" t="s">
        <v>44</v>
      </c>
      <c r="AP774" s="115"/>
      <c r="AQ774" s="115"/>
      <c r="AR774" s="115"/>
      <c r="AU774" s="115" t="s">
        <v>45</v>
      </c>
      <c r="AV774" s="115"/>
      <c r="AW774" s="115"/>
      <c r="AX774" s="115"/>
      <c r="AY774" s="115"/>
      <c r="AZ774" s="115"/>
      <c r="BA774" s="115"/>
      <c r="BB774" s="115"/>
      <c r="BD774" s="115" t="s">
        <v>46</v>
      </c>
      <c r="BE774" s="115"/>
      <c r="BF774" s="115"/>
      <c r="BG774" s="115"/>
      <c r="BI774" s="113" t="s">
        <v>47</v>
      </c>
      <c r="BJ774" s="113"/>
      <c r="BK774" s="113"/>
      <c r="BL774" s="113"/>
    </row>
    <row r="775" spans="41:59" ht="6" customHeight="1">
      <c r="AO775" s="115"/>
      <c r="AP775" s="115"/>
      <c r="AQ775" s="115"/>
      <c r="AR775" s="115"/>
      <c r="AU775" s="115"/>
      <c r="AV775" s="115"/>
      <c r="AW775" s="115"/>
      <c r="AX775" s="115"/>
      <c r="AY775" s="115"/>
      <c r="AZ775" s="115"/>
      <c r="BA775" s="115"/>
      <c r="BB775" s="115"/>
      <c r="BD775" s="115"/>
      <c r="BE775" s="115"/>
      <c r="BF775" s="115"/>
      <c r="BG775" s="115"/>
    </row>
    <row r="776" spans="41:54" ht="9" customHeight="1">
      <c r="AO776" s="115"/>
      <c r="AP776" s="115"/>
      <c r="AQ776" s="115"/>
      <c r="AR776" s="115"/>
      <c r="AU776" s="115"/>
      <c r="AV776" s="115"/>
      <c r="AW776" s="115"/>
      <c r="AX776" s="115"/>
      <c r="AY776" s="115"/>
      <c r="AZ776" s="115"/>
      <c r="BA776" s="115"/>
      <c r="BB776" s="115"/>
    </row>
    <row r="777" spans="2:64" ht="15">
      <c r="B777" s="112">
        <v>80</v>
      </c>
      <c r="C777" s="112"/>
      <c r="D777" s="112"/>
      <c r="E777" s="112"/>
      <c r="F777" s="112"/>
      <c r="H777" s="113" t="s">
        <v>60</v>
      </c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W777" s="68">
        <v>8823</v>
      </c>
      <c r="AA777" s="114">
        <v>0</v>
      </c>
      <c r="AB777" s="114"/>
      <c r="AC777" s="114"/>
      <c r="AE777" s="114">
        <v>5468.1</v>
      </c>
      <c r="AF777" s="114"/>
      <c r="AH777" s="114">
        <v>0</v>
      </c>
      <c r="AI777" s="114"/>
      <c r="AJ777" s="114"/>
      <c r="AK777" s="114"/>
      <c r="AL777" s="114"/>
      <c r="AO777" s="115" t="s">
        <v>44</v>
      </c>
      <c r="AP777" s="115"/>
      <c r="AQ777" s="115"/>
      <c r="AR777" s="115"/>
      <c r="AU777" s="115" t="s">
        <v>45</v>
      </c>
      <c r="AV777" s="115"/>
      <c r="AW777" s="115"/>
      <c r="AX777" s="115"/>
      <c r="AY777" s="115"/>
      <c r="AZ777" s="115"/>
      <c r="BA777" s="115"/>
      <c r="BB777" s="115"/>
      <c r="BD777" s="115" t="s">
        <v>46</v>
      </c>
      <c r="BE777" s="115"/>
      <c r="BF777" s="115"/>
      <c r="BG777" s="115"/>
      <c r="BI777" s="113" t="s">
        <v>47</v>
      </c>
      <c r="BJ777" s="113"/>
      <c r="BK777" s="113"/>
      <c r="BL777" s="113"/>
    </row>
    <row r="778" spans="41:59" ht="6" customHeight="1">
      <c r="AO778" s="115"/>
      <c r="AP778" s="115"/>
      <c r="AQ778" s="115"/>
      <c r="AR778" s="115"/>
      <c r="AU778" s="115"/>
      <c r="AV778" s="115"/>
      <c r="AW778" s="115"/>
      <c r="AX778" s="115"/>
      <c r="AY778" s="115"/>
      <c r="AZ778" s="115"/>
      <c r="BA778" s="115"/>
      <c r="BB778" s="115"/>
      <c r="BD778" s="115"/>
      <c r="BE778" s="115"/>
      <c r="BF778" s="115"/>
      <c r="BG778" s="115"/>
    </row>
    <row r="779" spans="41:54" ht="9" customHeight="1">
      <c r="AO779" s="115"/>
      <c r="AP779" s="115"/>
      <c r="AQ779" s="115"/>
      <c r="AR779" s="115"/>
      <c r="AU779" s="115"/>
      <c r="AV779" s="115"/>
      <c r="AW779" s="115"/>
      <c r="AX779" s="115"/>
      <c r="AY779" s="115"/>
      <c r="AZ779" s="115"/>
      <c r="BA779" s="115"/>
      <c r="BB779" s="115"/>
    </row>
    <row r="780" spans="2:64" ht="15">
      <c r="B780" s="112">
        <v>81</v>
      </c>
      <c r="C780" s="112"/>
      <c r="D780" s="112"/>
      <c r="E780" s="112"/>
      <c r="F780" s="112"/>
      <c r="H780" s="113" t="s">
        <v>304</v>
      </c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W780" s="68">
        <v>8852</v>
      </c>
      <c r="AA780" s="114">
        <v>0</v>
      </c>
      <c r="AB780" s="114"/>
      <c r="AC780" s="114"/>
      <c r="AE780" s="114">
        <v>394.79</v>
      </c>
      <c r="AF780" s="114"/>
      <c r="AH780" s="116">
        <v>394.79</v>
      </c>
      <c r="AI780" s="116"/>
      <c r="AJ780" s="116"/>
      <c r="AK780" s="116"/>
      <c r="AL780" s="116"/>
      <c r="AO780" s="115" t="s">
        <v>44</v>
      </c>
      <c r="AP780" s="115"/>
      <c r="AQ780" s="115"/>
      <c r="AR780" s="115"/>
      <c r="AU780" s="115" t="s">
        <v>45</v>
      </c>
      <c r="AV780" s="115"/>
      <c r="AW780" s="115"/>
      <c r="AX780" s="115"/>
      <c r="AY780" s="115"/>
      <c r="AZ780" s="115"/>
      <c r="BA780" s="115"/>
      <c r="BB780" s="115"/>
      <c r="BD780" s="115" t="s">
        <v>46</v>
      </c>
      <c r="BE780" s="115"/>
      <c r="BF780" s="115"/>
      <c r="BG780" s="115"/>
      <c r="BI780" s="113" t="s">
        <v>47</v>
      </c>
      <c r="BJ780" s="113"/>
      <c r="BK780" s="113"/>
      <c r="BL780" s="113"/>
    </row>
    <row r="781" spans="41:59" ht="6" customHeight="1">
      <c r="AO781" s="115"/>
      <c r="AP781" s="115"/>
      <c r="AQ781" s="115"/>
      <c r="AR781" s="115"/>
      <c r="AU781" s="115"/>
      <c r="AV781" s="115"/>
      <c r="AW781" s="115"/>
      <c r="AX781" s="115"/>
      <c r="AY781" s="115"/>
      <c r="AZ781" s="115"/>
      <c r="BA781" s="115"/>
      <c r="BB781" s="115"/>
      <c r="BD781" s="115"/>
      <c r="BE781" s="115"/>
      <c r="BF781" s="115"/>
      <c r="BG781" s="115"/>
    </row>
    <row r="782" spans="41:54" ht="9" customHeight="1">
      <c r="AO782" s="115"/>
      <c r="AP782" s="115"/>
      <c r="AQ782" s="115"/>
      <c r="AR782" s="115"/>
      <c r="AU782" s="115"/>
      <c r="AV782" s="115"/>
      <c r="AW782" s="115"/>
      <c r="AX782" s="115"/>
      <c r="AY782" s="115"/>
      <c r="AZ782" s="115"/>
      <c r="BA782" s="115"/>
      <c r="BB782" s="115"/>
    </row>
    <row r="783" spans="2:64" ht="15">
      <c r="B783" s="112">
        <v>82</v>
      </c>
      <c r="C783" s="112"/>
      <c r="D783" s="112"/>
      <c r="E783" s="112"/>
      <c r="F783" s="112"/>
      <c r="H783" s="113" t="s">
        <v>100</v>
      </c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W783" s="68">
        <v>8813</v>
      </c>
      <c r="AA783" s="114">
        <v>21750</v>
      </c>
      <c r="AB783" s="114"/>
      <c r="AC783" s="114"/>
      <c r="AE783" s="114">
        <v>19970</v>
      </c>
      <c r="AF783" s="114"/>
      <c r="AH783" s="114">
        <v>19725.51</v>
      </c>
      <c r="AI783" s="114"/>
      <c r="AJ783" s="114"/>
      <c r="AK783" s="114"/>
      <c r="AL783" s="114"/>
      <c r="AO783" s="115" t="s">
        <v>52</v>
      </c>
      <c r="AP783" s="115"/>
      <c r="AQ783" s="115"/>
      <c r="AR783" s="115"/>
      <c r="AU783" s="115" t="s">
        <v>53</v>
      </c>
      <c r="AV783" s="115"/>
      <c r="AW783" s="115"/>
      <c r="AX783" s="115"/>
      <c r="AY783" s="115"/>
      <c r="AZ783" s="115"/>
      <c r="BA783" s="115"/>
      <c r="BB783" s="115"/>
      <c r="BD783" s="113" t="s">
        <v>54</v>
      </c>
      <c r="BE783" s="113"/>
      <c r="BF783" s="113"/>
      <c r="BG783" s="113"/>
      <c r="BI783" s="115" t="s">
        <v>55</v>
      </c>
      <c r="BJ783" s="115"/>
      <c r="BK783" s="115"/>
      <c r="BL783" s="115"/>
    </row>
    <row r="784" spans="41:64" ht="6" customHeight="1">
      <c r="AO784" s="115"/>
      <c r="AP784" s="115"/>
      <c r="AQ784" s="115"/>
      <c r="AR784" s="115"/>
      <c r="AU784" s="115"/>
      <c r="AV784" s="115"/>
      <c r="AW784" s="115"/>
      <c r="AX784" s="115"/>
      <c r="AY784" s="115"/>
      <c r="AZ784" s="115"/>
      <c r="BA784" s="115"/>
      <c r="BB784" s="115"/>
      <c r="BI784" s="115"/>
      <c r="BJ784" s="115"/>
      <c r="BK784" s="115"/>
      <c r="BL784" s="115"/>
    </row>
    <row r="785" spans="47:64" ht="9" customHeight="1">
      <c r="AU785" s="115"/>
      <c r="AV785" s="115"/>
      <c r="AW785" s="115"/>
      <c r="AX785" s="115"/>
      <c r="AY785" s="115"/>
      <c r="AZ785" s="115"/>
      <c r="BA785" s="115"/>
      <c r="BB785" s="115"/>
      <c r="BI785" s="115"/>
      <c r="BJ785" s="115"/>
      <c r="BK785" s="115"/>
      <c r="BL785" s="115"/>
    </row>
    <row r="786" spans="61:64" ht="9" customHeight="1">
      <c r="BI786" s="115"/>
      <c r="BJ786" s="115"/>
      <c r="BK786" s="115"/>
      <c r="BL786" s="115"/>
    </row>
    <row r="787" spans="61:64" ht="9" customHeight="1">
      <c r="BI787" s="115"/>
      <c r="BJ787" s="115"/>
      <c r="BK787" s="115"/>
      <c r="BL787" s="115"/>
    </row>
    <row r="788" spans="61:64" ht="9" customHeight="1">
      <c r="BI788" s="115"/>
      <c r="BJ788" s="115"/>
      <c r="BK788" s="115"/>
      <c r="BL788" s="115"/>
    </row>
    <row r="789" spans="61:64" ht="9" customHeight="1">
      <c r="BI789" s="115"/>
      <c r="BJ789" s="115"/>
      <c r="BK789" s="115"/>
      <c r="BL789" s="115"/>
    </row>
    <row r="790" spans="61:64" ht="9" customHeight="1">
      <c r="BI790" s="115"/>
      <c r="BJ790" s="115"/>
      <c r="BK790" s="115"/>
      <c r="BL790" s="115"/>
    </row>
    <row r="791" spans="61:64" ht="9" customHeight="1">
      <c r="BI791" s="115"/>
      <c r="BJ791" s="115"/>
      <c r="BK791" s="115"/>
      <c r="BL791" s="115"/>
    </row>
    <row r="792" spans="61:64" ht="9" customHeight="1">
      <c r="BI792" s="115"/>
      <c r="BJ792" s="115"/>
      <c r="BK792" s="115"/>
      <c r="BL792" s="115"/>
    </row>
    <row r="793" spans="61:64" ht="9" customHeight="1">
      <c r="BI793" s="115"/>
      <c r="BJ793" s="115"/>
      <c r="BK793" s="115"/>
      <c r="BL793" s="115"/>
    </row>
    <row r="794" spans="2:64" ht="15">
      <c r="B794" s="112">
        <v>83</v>
      </c>
      <c r="C794" s="112"/>
      <c r="D794" s="112"/>
      <c r="E794" s="112"/>
      <c r="F794" s="112"/>
      <c r="H794" s="113" t="s">
        <v>102</v>
      </c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W794" s="68">
        <v>8813</v>
      </c>
      <c r="AA794" s="114">
        <v>75000</v>
      </c>
      <c r="AB794" s="114"/>
      <c r="AC794" s="114"/>
      <c r="AE794" s="114">
        <v>89350</v>
      </c>
      <c r="AF794" s="114"/>
      <c r="AH794" s="114">
        <v>89320.17</v>
      </c>
      <c r="AI794" s="114"/>
      <c r="AJ794" s="114"/>
      <c r="AK794" s="114"/>
      <c r="AL794" s="114"/>
      <c r="AO794" s="115" t="s">
        <v>52</v>
      </c>
      <c r="AP794" s="115"/>
      <c r="AQ794" s="115"/>
      <c r="AR794" s="115"/>
      <c r="AU794" s="115" t="s">
        <v>53</v>
      </c>
      <c r="AV794" s="115"/>
      <c r="AW794" s="115"/>
      <c r="AX794" s="115"/>
      <c r="AY794" s="115"/>
      <c r="AZ794" s="115"/>
      <c r="BA794" s="115"/>
      <c r="BB794" s="115"/>
      <c r="BD794" s="113" t="s">
        <v>54</v>
      </c>
      <c r="BE794" s="113"/>
      <c r="BF794" s="113"/>
      <c r="BG794" s="113"/>
      <c r="BI794" s="115" t="s">
        <v>55</v>
      </c>
      <c r="BJ794" s="115"/>
      <c r="BK794" s="115"/>
      <c r="BL794" s="115"/>
    </row>
    <row r="795" spans="41:64" ht="6" customHeight="1">
      <c r="AO795" s="115"/>
      <c r="AP795" s="115"/>
      <c r="AQ795" s="115"/>
      <c r="AR795" s="115"/>
      <c r="AU795" s="115"/>
      <c r="AV795" s="115"/>
      <c r="AW795" s="115"/>
      <c r="AX795" s="115"/>
      <c r="AY795" s="115"/>
      <c r="AZ795" s="115"/>
      <c r="BA795" s="115"/>
      <c r="BB795" s="115"/>
      <c r="BI795" s="115"/>
      <c r="BJ795" s="115"/>
      <c r="BK795" s="115"/>
      <c r="BL795" s="115"/>
    </row>
    <row r="796" spans="47:64" ht="9" customHeight="1">
      <c r="AU796" s="115"/>
      <c r="AV796" s="115"/>
      <c r="AW796" s="115"/>
      <c r="AX796" s="115"/>
      <c r="AY796" s="115"/>
      <c r="AZ796" s="115"/>
      <c r="BA796" s="115"/>
      <c r="BB796" s="115"/>
      <c r="BI796" s="115"/>
      <c r="BJ796" s="115"/>
      <c r="BK796" s="115"/>
      <c r="BL796" s="115"/>
    </row>
    <row r="797" spans="61:64" ht="9" customHeight="1">
      <c r="BI797" s="115"/>
      <c r="BJ797" s="115"/>
      <c r="BK797" s="115"/>
      <c r="BL797" s="115"/>
    </row>
    <row r="798" spans="61:64" ht="9" customHeight="1">
      <c r="BI798" s="115"/>
      <c r="BJ798" s="115"/>
      <c r="BK798" s="115"/>
      <c r="BL798" s="115"/>
    </row>
    <row r="799" spans="61:64" ht="9" customHeight="1">
      <c r="BI799" s="115"/>
      <c r="BJ799" s="115"/>
      <c r="BK799" s="115"/>
      <c r="BL799" s="115"/>
    </row>
    <row r="800" spans="61:64" ht="9" customHeight="1">
      <c r="BI800" s="115"/>
      <c r="BJ800" s="115"/>
      <c r="BK800" s="115"/>
      <c r="BL800" s="115"/>
    </row>
    <row r="801" spans="61:64" ht="9" customHeight="1">
      <c r="BI801" s="115"/>
      <c r="BJ801" s="115"/>
      <c r="BK801" s="115"/>
      <c r="BL801" s="115"/>
    </row>
    <row r="802" spans="61:64" ht="9" customHeight="1">
      <c r="BI802" s="115"/>
      <c r="BJ802" s="115"/>
      <c r="BK802" s="115"/>
      <c r="BL802" s="115"/>
    </row>
    <row r="803" spans="61:64" ht="9" customHeight="1">
      <c r="BI803" s="115"/>
      <c r="BJ803" s="115"/>
      <c r="BK803" s="115"/>
      <c r="BL803" s="115"/>
    </row>
    <row r="804" spans="61:64" ht="9" customHeight="1">
      <c r="BI804" s="115"/>
      <c r="BJ804" s="115"/>
      <c r="BK804" s="115"/>
      <c r="BL804" s="115"/>
    </row>
    <row r="805" spans="2:64" ht="15">
      <c r="B805" s="112">
        <v>84</v>
      </c>
      <c r="C805" s="112"/>
      <c r="D805" s="112"/>
      <c r="E805" s="112"/>
      <c r="F805" s="112"/>
      <c r="H805" s="113" t="s">
        <v>101</v>
      </c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W805" s="68">
        <v>8813</v>
      </c>
      <c r="AA805" s="114">
        <v>21000</v>
      </c>
      <c r="AB805" s="114"/>
      <c r="AC805" s="114"/>
      <c r="AE805" s="114">
        <v>21000</v>
      </c>
      <c r="AF805" s="114"/>
      <c r="AH805" s="114">
        <v>21000</v>
      </c>
      <c r="AI805" s="114"/>
      <c r="AJ805" s="114"/>
      <c r="AK805" s="114"/>
      <c r="AL805" s="114"/>
      <c r="AO805" s="115" t="s">
        <v>52</v>
      </c>
      <c r="AP805" s="115"/>
      <c r="AQ805" s="115"/>
      <c r="AR805" s="115"/>
      <c r="AU805" s="115" t="s">
        <v>53</v>
      </c>
      <c r="AV805" s="115"/>
      <c r="AW805" s="115"/>
      <c r="AX805" s="115"/>
      <c r="AY805" s="115"/>
      <c r="AZ805" s="115"/>
      <c r="BA805" s="115"/>
      <c r="BB805" s="115"/>
      <c r="BD805" s="113" t="s">
        <v>54</v>
      </c>
      <c r="BE805" s="113"/>
      <c r="BF805" s="113"/>
      <c r="BG805" s="113"/>
      <c r="BI805" s="115" t="s">
        <v>55</v>
      </c>
      <c r="BJ805" s="115"/>
      <c r="BK805" s="115"/>
      <c r="BL805" s="115"/>
    </row>
    <row r="806" spans="41:64" ht="6" customHeight="1">
      <c r="AO806" s="115"/>
      <c r="AP806" s="115"/>
      <c r="AQ806" s="115"/>
      <c r="AR806" s="115"/>
      <c r="AU806" s="115"/>
      <c r="AV806" s="115"/>
      <c r="AW806" s="115"/>
      <c r="AX806" s="115"/>
      <c r="AY806" s="115"/>
      <c r="AZ806" s="115"/>
      <c r="BA806" s="115"/>
      <c r="BB806" s="115"/>
      <c r="BI806" s="115"/>
      <c r="BJ806" s="115"/>
      <c r="BK806" s="115"/>
      <c r="BL806" s="115"/>
    </row>
    <row r="807" spans="47:64" ht="9" customHeight="1">
      <c r="AU807" s="115"/>
      <c r="AV807" s="115"/>
      <c r="AW807" s="115"/>
      <c r="AX807" s="115"/>
      <c r="AY807" s="115"/>
      <c r="AZ807" s="115"/>
      <c r="BA807" s="115"/>
      <c r="BB807" s="115"/>
      <c r="BI807" s="115"/>
      <c r="BJ807" s="115"/>
      <c r="BK807" s="115"/>
      <c r="BL807" s="115"/>
    </row>
    <row r="808" spans="61:64" ht="9" customHeight="1">
      <c r="BI808" s="115"/>
      <c r="BJ808" s="115"/>
      <c r="BK808" s="115"/>
      <c r="BL808" s="115"/>
    </row>
    <row r="809" spans="61:64" ht="9" customHeight="1">
      <c r="BI809" s="115"/>
      <c r="BJ809" s="115"/>
      <c r="BK809" s="115"/>
      <c r="BL809" s="115"/>
    </row>
    <row r="810" spans="61:64" ht="9" customHeight="1">
      <c r="BI810" s="115"/>
      <c r="BJ810" s="115"/>
      <c r="BK810" s="115"/>
      <c r="BL810" s="115"/>
    </row>
    <row r="811" spans="61:64" ht="9" customHeight="1">
      <c r="BI811" s="115"/>
      <c r="BJ811" s="115"/>
      <c r="BK811" s="115"/>
      <c r="BL811" s="115"/>
    </row>
    <row r="812" spans="61:64" ht="9" customHeight="1">
      <c r="BI812" s="115"/>
      <c r="BJ812" s="115"/>
      <c r="BK812" s="115"/>
      <c r="BL812" s="115"/>
    </row>
    <row r="813" spans="61:64" ht="9" customHeight="1">
      <c r="BI813" s="115"/>
      <c r="BJ813" s="115"/>
      <c r="BK813" s="115"/>
      <c r="BL813" s="115"/>
    </row>
    <row r="814" spans="61:64" ht="9" customHeight="1">
      <c r="BI814" s="115"/>
      <c r="BJ814" s="115"/>
      <c r="BK814" s="115"/>
      <c r="BL814" s="115"/>
    </row>
    <row r="815" spans="61:64" ht="9" customHeight="1">
      <c r="BI815" s="115"/>
      <c r="BJ815" s="115"/>
      <c r="BK815" s="115"/>
      <c r="BL815" s="115"/>
    </row>
    <row r="816" spans="2:64" ht="15">
      <c r="B816" s="112">
        <v>85</v>
      </c>
      <c r="C816" s="112"/>
      <c r="D816" s="112"/>
      <c r="E816" s="112"/>
      <c r="F816" s="112"/>
      <c r="H816" s="113" t="s">
        <v>305</v>
      </c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W816" s="68">
        <v>8853</v>
      </c>
      <c r="AA816" s="114">
        <v>150000</v>
      </c>
      <c r="AB816" s="114"/>
      <c r="AC816" s="114"/>
      <c r="AE816" s="114">
        <v>150000</v>
      </c>
      <c r="AF816" s="114"/>
      <c r="AH816" s="114">
        <v>90000</v>
      </c>
      <c r="AI816" s="114"/>
      <c r="AJ816" s="114"/>
      <c r="AK816" s="114"/>
      <c r="AL816" s="114"/>
      <c r="AO816" s="115" t="s">
        <v>37</v>
      </c>
      <c r="AP816" s="115"/>
      <c r="AQ816" s="115"/>
      <c r="AR816" s="115"/>
      <c r="AU816" s="115" t="s">
        <v>258</v>
      </c>
      <c r="AV816" s="115"/>
      <c r="AW816" s="115"/>
      <c r="AX816" s="115"/>
      <c r="AY816" s="115"/>
      <c r="AZ816" s="115"/>
      <c r="BA816" s="115"/>
      <c r="BB816" s="115"/>
      <c r="BD816" s="115" t="s">
        <v>46</v>
      </c>
      <c r="BE816" s="115"/>
      <c r="BF816" s="115"/>
      <c r="BG816" s="115"/>
      <c r="BI816" s="113" t="s">
        <v>47</v>
      </c>
      <c r="BJ816" s="113"/>
      <c r="BK816" s="113"/>
      <c r="BL816" s="113"/>
    </row>
    <row r="817" spans="41:59" ht="6" customHeight="1">
      <c r="AO817" s="115"/>
      <c r="AP817" s="115"/>
      <c r="AQ817" s="115"/>
      <c r="AR817" s="115"/>
      <c r="AU817" s="115"/>
      <c r="AV817" s="115"/>
      <c r="AW817" s="115"/>
      <c r="AX817" s="115"/>
      <c r="AY817" s="115"/>
      <c r="AZ817" s="115"/>
      <c r="BA817" s="115"/>
      <c r="BB817" s="115"/>
      <c r="BD817" s="115"/>
      <c r="BE817" s="115"/>
      <c r="BF817" s="115"/>
      <c r="BG817" s="115"/>
    </row>
    <row r="818" spans="47:54" ht="9" customHeight="1">
      <c r="AU818" s="115"/>
      <c r="AV818" s="115"/>
      <c r="AW818" s="115"/>
      <c r="AX818" s="115"/>
      <c r="AY818" s="115"/>
      <c r="AZ818" s="115"/>
      <c r="BA818" s="115"/>
      <c r="BB818" s="115"/>
    </row>
    <row r="819" spans="47:54" ht="9" customHeight="1">
      <c r="AU819" s="115"/>
      <c r="AV819" s="115"/>
      <c r="AW819" s="115"/>
      <c r="AX819" s="115"/>
      <c r="AY819" s="115"/>
      <c r="AZ819" s="115"/>
      <c r="BA819" s="115"/>
      <c r="BB819" s="115"/>
    </row>
    <row r="820" spans="47:54" ht="9" customHeight="1">
      <c r="AU820" s="115"/>
      <c r="AV820" s="115"/>
      <c r="AW820" s="115"/>
      <c r="AX820" s="115"/>
      <c r="AY820" s="115"/>
      <c r="AZ820" s="115"/>
      <c r="BA820" s="115"/>
      <c r="BB820" s="115"/>
    </row>
    <row r="821" spans="2:64" ht="15">
      <c r="B821" s="112">
        <v>86</v>
      </c>
      <c r="C821" s="112"/>
      <c r="D821" s="112"/>
      <c r="E821" s="112"/>
      <c r="F821" s="112"/>
      <c r="H821" s="113" t="s">
        <v>103</v>
      </c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W821" s="68">
        <v>8813</v>
      </c>
      <c r="AA821" s="114">
        <v>200</v>
      </c>
      <c r="AB821" s="114"/>
      <c r="AC821" s="114"/>
      <c r="AE821" s="114">
        <v>200</v>
      </c>
      <c r="AF821" s="114"/>
      <c r="AH821" s="114">
        <v>179</v>
      </c>
      <c r="AI821" s="114"/>
      <c r="AJ821" s="114"/>
      <c r="AK821" s="114"/>
      <c r="AL821" s="114"/>
      <c r="AO821" s="115" t="s">
        <v>52</v>
      </c>
      <c r="AP821" s="115"/>
      <c r="AQ821" s="115"/>
      <c r="AR821" s="115"/>
      <c r="AU821" s="115" t="s">
        <v>53</v>
      </c>
      <c r="AV821" s="115"/>
      <c r="AW821" s="115"/>
      <c r="AX821" s="115"/>
      <c r="AY821" s="115"/>
      <c r="AZ821" s="115"/>
      <c r="BA821" s="115"/>
      <c r="BB821" s="115"/>
      <c r="BD821" s="113" t="s">
        <v>54</v>
      </c>
      <c r="BE821" s="113"/>
      <c r="BF821" s="113"/>
      <c r="BG821" s="113"/>
      <c r="BI821" s="115" t="s">
        <v>55</v>
      </c>
      <c r="BJ821" s="115"/>
      <c r="BK821" s="115"/>
      <c r="BL821" s="115"/>
    </row>
    <row r="822" spans="41:64" ht="6" customHeight="1">
      <c r="AO822" s="115"/>
      <c r="AP822" s="115"/>
      <c r="AQ822" s="115"/>
      <c r="AR822" s="115"/>
      <c r="AU822" s="115"/>
      <c r="AV822" s="115"/>
      <c r="AW822" s="115"/>
      <c r="AX822" s="115"/>
      <c r="AY822" s="115"/>
      <c r="AZ822" s="115"/>
      <c r="BA822" s="115"/>
      <c r="BB822" s="115"/>
      <c r="BI822" s="115"/>
      <c r="BJ822" s="115"/>
      <c r="BK822" s="115"/>
      <c r="BL822" s="115"/>
    </row>
    <row r="823" spans="47:64" ht="9" customHeight="1">
      <c r="AU823" s="115"/>
      <c r="AV823" s="115"/>
      <c r="AW823" s="115"/>
      <c r="AX823" s="115"/>
      <c r="AY823" s="115"/>
      <c r="AZ823" s="115"/>
      <c r="BA823" s="115"/>
      <c r="BB823" s="115"/>
      <c r="BI823" s="115"/>
      <c r="BJ823" s="115"/>
      <c r="BK823" s="115"/>
      <c r="BL823" s="115"/>
    </row>
    <row r="824" spans="61:64" ht="9" customHeight="1">
      <c r="BI824" s="115"/>
      <c r="BJ824" s="115"/>
      <c r="BK824" s="115"/>
      <c r="BL824" s="115"/>
    </row>
    <row r="825" spans="61:64" ht="9" customHeight="1">
      <c r="BI825" s="115"/>
      <c r="BJ825" s="115"/>
      <c r="BK825" s="115"/>
      <c r="BL825" s="115"/>
    </row>
    <row r="826" spans="61:64" ht="9" customHeight="1">
      <c r="BI826" s="115"/>
      <c r="BJ826" s="115"/>
      <c r="BK826" s="115"/>
      <c r="BL826" s="115"/>
    </row>
    <row r="827" spans="61:64" ht="9" customHeight="1">
      <c r="BI827" s="115"/>
      <c r="BJ827" s="115"/>
      <c r="BK827" s="115"/>
      <c r="BL827" s="115"/>
    </row>
    <row r="828" spans="61:64" ht="9" customHeight="1">
      <c r="BI828" s="115"/>
      <c r="BJ828" s="115"/>
      <c r="BK828" s="115"/>
      <c r="BL828" s="115"/>
    </row>
    <row r="829" spans="61:64" ht="9" customHeight="1">
      <c r="BI829" s="115"/>
      <c r="BJ829" s="115"/>
      <c r="BK829" s="115"/>
      <c r="BL829" s="115"/>
    </row>
    <row r="830" spans="61:64" ht="9" customHeight="1">
      <c r="BI830" s="115"/>
      <c r="BJ830" s="115"/>
      <c r="BK830" s="115"/>
      <c r="BL830" s="115"/>
    </row>
    <row r="831" spans="61:64" ht="9" customHeight="1">
      <c r="BI831" s="115"/>
      <c r="BJ831" s="115"/>
      <c r="BK831" s="115"/>
      <c r="BL831" s="115"/>
    </row>
    <row r="832" spans="2:64" ht="15">
      <c r="B832" s="112">
        <v>87</v>
      </c>
      <c r="C832" s="112"/>
      <c r="D832" s="112"/>
      <c r="E832" s="112"/>
      <c r="F832" s="112"/>
      <c r="H832" s="113" t="s">
        <v>306</v>
      </c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W832" s="68">
        <v>8853</v>
      </c>
      <c r="AA832" s="114">
        <v>2000</v>
      </c>
      <c r="AB832" s="114"/>
      <c r="AC832" s="114"/>
      <c r="AE832" s="114">
        <v>2000</v>
      </c>
      <c r="AF832" s="114"/>
      <c r="AH832" s="114">
        <v>495</v>
      </c>
      <c r="AI832" s="114"/>
      <c r="AJ832" s="114"/>
      <c r="AK832" s="114"/>
      <c r="AL832" s="114"/>
      <c r="AO832" s="115" t="s">
        <v>37</v>
      </c>
      <c r="AP832" s="115"/>
      <c r="AQ832" s="115"/>
      <c r="AR832" s="115"/>
      <c r="AU832" s="115" t="s">
        <v>258</v>
      </c>
      <c r="AV832" s="115"/>
      <c r="AW832" s="115"/>
      <c r="AX832" s="115"/>
      <c r="AY832" s="115"/>
      <c r="AZ832" s="115"/>
      <c r="BA832" s="115"/>
      <c r="BB832" s="115"/>
      <c r="BD832" s="113" t="s">
        <v>259</v>
      </c>
      <c r="BE832" s="113"/>
      <c r="BF832" s="113"/>
      <c r="BG832" s="113"/>
      <c r="BI832" s="115" t="s">
        <v>260</v>
      </c>
      <c r="BJ832" s="115"/>
      <c r="BK832" s="115"/>
      <c r="BL832" s="115"/>
    </row>
    <row r="833" spans="41:64" ht="6" customHeight="1">
      <c r="AO833" s="115"/>
      <c r="AP833" s="115"/>
      <c r="AQ833" s="115"/>
      <c r="AR833" s="115"/>
      <c r="AU833" s="115"/>
      <c r="AV833" s="115"/>
      <c r="AW833" s="115"/>
      <c r="AX833" s="115"/>
      <c r="AY833" s="115"/>
      <c r="AZ833" s="115"/>
      <c r="BA833" s="115"/>
      <c r="BB833" s="115"/>
      <c r="BI833" s="115"/>
      <c r="BJ833" s="115"/>
      <c r="BK833" s="115"/>
      <c r="BL833" s="115"/>
    </row>
    <row r="834" spans="47:64" ht="9" customHeight="1">
      <c r="AU834" s="115"/>
      <c r="AV834" s="115"/>
      <c r="AW834" s="115"/>
      <c r="AX834" s="115"/>
      <c r="AY834" s="115"/>
      <c r="AZ834" s="115"/>
      <c r="BA834" s="115"/>
      <c r="BB834" s="115"/>
      <c r="BI834" s="115"/>
      <c r="BJ834" s="115"/>
      <c r="BK834" s="115"/>
      <c r="BL834" s="115"/>
    </row>
    <row r="835" spans="47:64" ht="9" customHeight="1">
      <c r="AU835" s="115"/>
      <c r="AV835" s="115"/>
      <c r="AW835" s="115"/>
      <c r="AX835" s="115"/>
      <c r="AY835" s="115"/>
      <c r="AZ835" s="115"/>
      <c r="BA835" s="115"/>
      <c r="BB835" s="115"/>
      <c r="BI835" s="115"/>
      <c r="BJ835" s="115"/>
      <c r="BK835" s="115"/>
      <c r="BL835" s="115"/>
    </row>
    <row r="836" spans="47:64" ht="9" customHeight="1">
      <c r="AU836" s="115"/>
      <c r="AV836" s="115"/>
      <c r="AW836" s="115"/>
      <c r="AX836" s="115"/>
      <c r="AY836" s="115"/>
      <c r="AZ836" s="115"/>
      <c r="BA836" s="115"/>
      <c r="BB836" s="115"/>
      <c r="BI836" s="115"/>
      <c r="BJ836" s="115"/>
      <c r="BK836" s="115"/>
      <c r="BL836" s="115"/>
    </row>
    <row r="837" spans="61:64" ht="9" customHeight="1">
      <c r="BI837" s="115"/>
      <c r="BJ837" s="115"/>
      <c r="BK837" s="115"/>
      <c r="BL837" s="115"/>
    </row>
    <row r="838" spans="61:64" ht="9" customHeight="1">
      <c r="BI838" s="115"/>
      <c r="BJ838" s="115"/>
      <c r="BK838" s="115"/>
      <c r="BL838" s="115"/>
    </row>
    <row r="839" spans="61:64" ht="9" customHeight="1">
      <c r="BI839" s="115"/>
      <c r="BJ839" s="115"/>
      <c r="BK839" s="115"/>
      <c r="BL839" s="115"/>
    </row>
    <row r="840" spans="61:64" ht="9" customHeight="1">
      <c r="BI840" s="115"/>
      <c r="BJ840" s="115"/>
      <c r="BK840" s="115"/>
      <c r="BL840" s="115"/>
    </row>
    <row r="841" spans="61:64" ht="9" customHeight="1">
      <c r="BI841" s="115"/>
      <c r="BJ841" s="115"/>
      <c r="BK841" s="115"/>
      <c r="BL841" s="115"/>
    </row>
    <row r="842" spans="2:64" ht="15">
      <c r="B842" s="112">
        <v>88</v>
      </c>
      <c r="C842" s="112"/>
      <c r="D842" s="112"/>
      <c r="E842" s="112"/>
      <c r="F842" s="112"/>
      <c r="H842" s="113" t="s">
        <v>97</v>
      </c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W842" s="68">
        <v>8853</v>
      </c>
      <c r="AA842" s="114">
        <v>1250</v>
      </c>
      <c r="AB842" s="114"/>
      <c r="AC842" s="114"/>
      <c r="AE842" s="114">
        <v>1250</v>
      </c>
      <c r="AF842" s="114"/>
      <c r="AH842" s="114">
        <v>0</v>
      </c>
      <c r="AI842" s="114"/>
      <c r="AJ842" s="114"/>
      <c r="AK842" s="114"/>
      <c r="AL842" s="114"/>
      <c r="AO842" s="115" t="s">
        <v>37</v>
      </c>
      <c r="AP842" s="115"/>
      <c r="AQ842" s="115"/>
      <c r="AR842" s="115"/>
      <c r="AU842" s="115" t="s">
        <v>2</v>
      </c>
      <c r="AV842" s="115"/>
      <c r="AW842" s="115"/>
      <c r="AX842" s="115"/>
      <c r="AY842" s="115"/>
      <c r="AZ842" s="115"/>
      <c r="BA842" s="115"/>
      <c r="BB842" s="115"/>
      <c r="BD842" s="113" t="s">
        <v>38</v>
      </c>
      <c r="BE842" s="113"/>
      <c r="BF842" s="113"/>
      <c r="BG842" s="113"/>
      <c r="BI842" s="115" t="s">
        <v>3</v>
      </c>
      <c r="BJ842" s="115"/>
      <c r="BK842" s="115"/>
      <c r="BL842" s="115"/>
    </row>
    <row r="843" spans="41:64" ht="6" customHeight="1">
      <c r="AO843" s="115"/>
      <c r="AP843" s="115"/>
      <c r="AQ843" s="115"/>
      <c r="AR843" s="115"/>
      <c r="AU843" s="115"/>
      <c r="AV843" s="115"/>
      <c r="AW843" s="115"/>
      <c r="AX843" s="115"/>
      <c r="AY843" s="115"/>
      <c r="AZ843" s="115"/>
      <c r="BA843" s="115"/>
      <c r="BB843" s="115"/>
      <c r="BI843" s="115"/>
      <c r="BJ843" s="115"/>
      <c r="BK843" s="115"/>
      <c r="BL843" s="115"/>
    </row>
    <row r="844" spans="47:64" ht="9" customHeight="1">
      <c r="AU844" s="115"/>
      <c r="AV844" s="115"/>
      <c r="AW844" s="115"/>
      <c r="AX844" s="115"/>
      <c r="AY844" s="115"/>
      <c r="AZ844" s="115"/>
      <c r="BA844" s="115"/>
      <c r="BB844" s="115"/>
      <c r="BI844" s="115"/>
      <c r="BJ844" s="115"/>
      <c r="BK844" s="115"/>
      <c r="BL844" s="115"/>
    </row>
    <row r="845" spans="47:64" ht="9" customHeight="1">
      <c r="AU845" s="115"/>
      <c r="AV845" s="115"/>
      <c r="AW845" s="115"/>
      <c r="AX845" s="115"/>
      <c r="AY845" s="115"/>
      <c r="AZ845" s="115"/>
      <c r="BA845" s="115"/>
      <c r="BB845" s="115"/>
      <c r="BI845" s="115"/>
      <c r="BJ845" s="115"/>
      <c r="BK845" s="115"/>
      <c r="BL845" s="115"/>
    </row>
    <row r="846" spans="47:64" ht="9" customHeight="1">
      <c r="AU846" s="115"/>
      <c r="AV846" s="115"/>
      <c r="AW846" s="115"/>
      <c r="AX846" s="115"/>
      <c r="AY846" s="115"/>
      <c r="AZ846" s="115"/>
      <c r="BA846" s="115"/>
      <c r="BB846" s="115"/>
      <c r="BI846" s="115"/>
      <c r="BJ846" s="115"/>
      <c r="BK846" s="115"/>
      <c r="BL846" s="115"/>
    </row>
    <row r="847" spans="61:64" ht="9" customHeight="1">
      <c r="BI847" s="115"/>
      <c r="BJ847" s="115"/>
      <c r="BK847" s="115"/>
      <c r="BL847" s="115"/>
    </row>
    <row r="848" spans="61:64" ht="9" customHeight="1">
      <c r="BI848" s="115"/>
      <c r="BJ848" s="115"/>
      <c r="BK848" s="115"/>
      <c r="BL848" s="115"/>
    </row>
    <row r="849" spans="61:64" ht="9" customHeight="1">
      <c r="BI849" s="115"/>
      <c r="BJ849" s="115"/>
      <c r="BK849" s="115"/>
      <c r="BL849" s="115"/>
    </row>
    <row r="850" spans="2:64" ht="15">
      <c r="B850" s="112">
        <v>89</v>
      </c>
      <c r="C850" s="112"/>
      <c r="D850" s="112"/>
      <c r="E850" s="112"/>
      <c r="F850" s="112"/>
      <c r="H850" s="113" t="s">
        <v>307</v>
      </c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W850" s="68">
        <v>8823</v>
      </c>
      <c r="AA850" s="114">
        <v>3740</v>
      </c>
      <c r="AB850" s="114"/>
      <c r="AC850" s="114"/>
      <c r="AE850" s="114">
        <v>40</v>
      </c>
      <c r="AF850" s="114"/>
      <c r="AH850" s="114">
        <v>0</v>
      </c>
      <c r="AI850" s="114"/>
      <c r="AJ850" s="114"/>
      <c r="AK850" s="114"/>
      <c r="AL850" s="114"/>
      <c r="AO850" s="115" t="s">
        <v>267</v>
      </c>
      <c r="AP850" s="115"/>
      <c r="AQ850" s="115"/>
      <c r="AR850" s="115"/>
      <c r="AU850" s="115" t="s">
        <v>268</v>
      </c>
      <c r="AV850" s="115"/>
      <c r="AW850" s="115"/>
      <c r="AX850" s="115"/>
      <c r="AY850" s="115"/>
      <c r="AZ850" s="115"/>
      <c r="BA850" s="115"/>
      <c r="BB850" s="115"/>
      <c r="BD850" s="113" t="s">
        <v>38</v>
      </c>
      <c r="BE850" s="113"/>
      <c r="BF850" s="113"/>
      <c r="BG850" s="113"/>
      <c r="BI850" s="115" t="s">
        <v>269</v>
      </c>
      <c r="BJ850" s="115"/>
      <c r="BK850" s="115"/>
      <c r="BL850" s="115"/>
    </row>
    <row r="851" spans="41:64" ht="6" customHeight="1">
      <c r="AO851" s="115"/>
      <c r="AP851" s="115"/>
      <c r="AQ851" s="115"/>
      <c r="AR851" s="115"/>
      <c r="AU851" s="115"/>
      <c r="AV851" s="115"/>
      <c r="AW851" s="115"/>
      <c r="AX851" s="115"/>
      <c r="AY851" s="115"/>
      <c r="AZ851" s="115"/>
      <c r="BA851" s="115"/>
      <c r="BB851" s="115"/>
      <c r="BI851" s="115"/>
      <c r="BJ851" s="115"/>
      <c r="BK851" s="115"/>
      <c r="BL851" s="115"/>
    </row>
    <row r="852" spans="47:64" ht="9" customHeight="1">
      <c r="AU852" s="115"/>
      <c r="AV852" s="115"/>
      <c r="AW852" s="115"/>
      <c r="AX852" s="115"/>
      <c r="AY852" s="115"/>
      <c r="AZ852" s="115"/>
      <c r="BA852" s="115"/>
      <c r="BB852" s="115"/>
      <c r="BI852" s="115"/>
      <c r="BJ852" s="115"/>
      <c r="BK852" s="115"/>
      <c r="BL852" s="115"/>
    </row>
    <row r="853" spans="61:64" ht="9" customHeight="1">
      <c r="BI853" s="115"/>
      <c r="BJ853" s="115"/>
      <c r="BK853" s="115"/>
      <c r="BL853" s="115"/>
    </row>
    <row r="854" spans="61:64" ht="9" customHeight="1">
      <c r="BI854" s="115"/>
      <c r="BJ854" s="115"/>
      <c r="BK854" s="115"/>
      <c r="BL854" s="115"/>
    </row>
    <row r="855" spans="61:64" ht="9" customHeight="1">
      <c r="BI855" s="115"/>
      <c r="BJ855" s="115"/>
      <c r="BK855" s="115"/>
      <c r="BL855" s="115"/>
    </row>
    <row r="856" spans="61:64" ht="9" customHeight="1">
      <c r="BI856" s="115"/>
      <c r="BJ856" s="115"/>
      <c r="BK856" s="115"/>
      <c r="BL856" s="115"/>
    </row>
    <row r="857" spans="61:64" ht="9" customHeight="1">
      <c r="BI857" s="115"/>
      <c r="BJ857" s="115"/>
      <c r="BK857" s="115"/>
      <c r="BL857" s="115"/>
    </row>
    <row r="858" spans="61:64" ht="9" customHeight="1">
      <c r="BI858" s="115"/>
      <c r="BJ858" s="115"/>
      <c r="BK858" s="115"/>
      <c r="BL858" s="115"/>
    </row>
    <row r="859" spans="61:64" ht="9" customHeight="1">
      <c r="BI859" s="115"/>
      <c r="BJ859" s="115"/>
      <c r="BK859" s="115"/>
      <c r="BL859" s="115"/>
    </row>
    <row r="860" spans="61:64" ht="9" customHeight="1">
      <c r="BI860" s="115"/>
      <c r="BJ860" s="115"/>
      <c r="BK860" s="115"/>
      <c r="BL860" s="115"/>
    </row>
    <row r="861" spans="61:64" ht="9" customHeight="1">
      <c r="BI861" s="115"/>
      <c r="BJ861" s="115"/>
      <c r="BK861" s="115"/>
      <c r="BL861" s="115"/>
    </row>
    <row r="862" spans="2:64" ht="15">
      <c r="B862" s="112">
        <v>90</v>
      </c>
      <c r="C862" s="112"/>
      <c r="D862" s="112"/>
      <c r="E862" s="112"/>
      <c r="F862" s="112"/>
      <c r="H862" s="113" t="s">
        <v>308</v>
      </c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W862" s="68">
        <v>8853</v>
      </c>
      <c r="AA862" s="114">
        <v>1000</v>
      </c>
      <c r="AB862" s="114"/>
      <c r="AC862" s="114"/>
      <c r="AE862" s="114">
        <v>1000</v>
      </c>
      <c r="AF862" s="114"/>
      <c r="AH862" s="114">
        <v>0</v>
      </c>
      <c r="AI862" s="114"/>
      <c r="AJ862" s="114"/>
      <c r="AK862" s="114"/>
      <c r="AL862" s="114"/>
      <c r="AO862" s="115" t="s">
        <v>37</v>
      </c>
      <c r="AP862" s="115"/>
      <c r="AQ862" s="115"/>
      <c r="AR862" s="115"/>
      <c r="AU862" s="115" t="s">
        <v>258</v>
      </c>
      <c r="AV862" s="115"/>
      <c r="AW862" s="115"/>
      <c r="AX862" s="115"/>
      <c r="AY862" s="115"/>
      <c r="AZ862" s="115"/>
      <c r="BA862" s="115"/>
      <c r="BB862" s="115"/>
      <c r="BD862" s="113" t="s">
        <v>259</v>
      </c>
      <c r="BE862" s="113"/>
      <c r="BF862" s="113"/>
      <c r="BG862" s="113"/>
      <c r="BI862" s="115" t="s">
        <v>260</v>
      </c>
      <c r="BJ862" s="115"/>
      <c r="BK862" s="115"/>
      <c r="BL862" s="115"/>
    </row>
    <row r="863" spans="41:64" ht="6" customHeight="1">
      <c r="AO863" s="115"/>
      <c r="AP863" s="115"/>
      <c r="AQ863" s="115"/>
      <c r="AR863" s="115"/>
      <c r="AU863" s="115"/>
      <c r="AV863" s="115"/>
      <c r="AW863" s="115"/>
      <c r="AX863" s="115"/>
      <c r="AY863" s="115"/>
      <c r="AZ863" s="115"/>
      <c r="BA863" s="115"/>
      <c r="BB863" s="115"/>
      <c r="BI863" s="115"/>
      <c r="BJ863" s="115"/>
      <c r="BK863" s="115"/>
      <c r="BL863" s="115"/>
    </row>
    <row r="864" spans="47:64" ht="9" customHeight="1">
      <c r="AU864" s="115"/>
      <c r="AV864" s="115"/>
      <c r="AW864" s="115"/>
      <c r="AX864" s="115"/>
      <c r="AY864" s="115"/>
      <c r="AZ864" s="115"/>
      <c r="BA864" s="115"/>
      <c r="BB864" s="115"/>
      <c r="BI864" s="115"/>
      <c r="BJ864" s="115"/>
      <c r="BK864" s="115"/>
      <c r="BL864" s="115"/>
    </row>
    <row r="865" spans="47:64" ht="9" customHeight="1">
      <c r="AU865" s="115"/>
      <c r="AV865" s="115"/>
      <c r="AW865" s="115"/>
      <c r="AX865" s="115"/>
      <c r="AY865" s="115"/>
      <c r="AZ865" s="115"/>
      <c r="BA865" s="115"/>
      <c r="BB865" s="115"/>
      <c r="BI865" s="115"/>
      <c r="BJ865" s="115"/>
      <c r="BK865" s="115"/>
      <c r="BL865" s="115"/>
    </row>
    <row r="866" spans="47:64" ht="9" customHeight="1">
      <c r="AU866" s="115"/>
      <c r="AV866" s="115"/>
      <c r="AW866" s="115"/>
      <c r="AX866" s="115"/>
      <c r="AY866" s="115"/>
      <c r="AZ866" s="115"/>
      <c r="BA866" s="115"/>
      <c r="BB866" s="115"/>
      <c r="BI866" s="115"/>
      <c r="BJ866" s="115"/>
      <c r="BK866" s="115"/>
      <c r="BL866" s="115"/>
    </row>
    <row r="867" spans="61:64" ht="9" customHeight="1">
      <c r="BI867" s="115"/>
      <c r="BJ867" s="115"/>
      <c r="BK867" s="115"/>
      <c r="BL867" s="115"/>
    </row>
    <row r="868" spans="61:64" ht="9" customHeight="1">
      <c r="BI868" s="115"/>
      <c r="BJ868" s="115"/>
      <c r="BK868" s="115"/>
      <c r="BL868" s="115"/>
    </row>
    <row r="869" spans="61:64" ht="9" customHeight="1">
      <c r="BI869" s="115"/>
      <c r="BJ869" s="115"/>
      <c r="BK869" s="115"/>
      <c r="BL869" s="115"/>
    </row>
    <row r="870" spans="61:64" ht="9" customHeight="1">
      <c r="BI870" s="115"/>
      <c r="BJ870" s="115"/>
      <c r="BK870" s="115"/>
      <c r="BL870" s="115"/>
    </row>
    <row r="871" spans="61:64" ht="9" customHeight="1">
      <c r="BI871" s="115"/>
      <c r="BJ871" s="115"/>
      <c r="BK871" s="115"/>
      <c r="BL871" s="115"/>
    </row>
    <row r="872" spans="2:64" ht="15">
      <c r="B872" s="112">
        <v>91</v>
      </c>
      <c r="C872" s="112"/>
      <c r="D872" s="112"/>
      <c r="E872" s="112"/>
      <c r="F872" s="112"/>
      <c r="H872" s="113" t="s">
        <v>309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W872" s="68">
        <v>8852</v>
      </c>
      <c r="AA872" s="114">
        <v>495</v>
      </c>
      <c r="AB872" s="114"/>
      <c r="AC872" s="114"/>
      <c r="AE872" s="114">
        <v>495</v>
      </c>
      <c r="AF872" s="114"/>
      <c r="AH872" s="114">
        <v>0</v>
      </c>
      <c r="AI872" s="114"/>
      <c r="AJ872" s="114"/>
      <c r="AK872" s="114"/>
      <c r="AL872" s="114"/>
      <c r="AO872" s="115" t="s">
        <v>37</v>
      </c>
      <c r="AP872" s="115"/>
      <c r="AQ872" s="115"/>
      <c r="AR872" s="115"/>
      <c r="AU872" s="115" t="s">
        <v>40</v>
      </c>
      <c r="AV872" s="115"/>
      <c r="AW872" s="115"/>
      <c r="AX872" s="115"/>
      <c r="AY872" s="115"/>
      <c r="AZ872" s="115"/>
      <c r="BA872" s="115"/>
      <c r="BB872" s="115"/>
      <c r="BD872" s="113" t="s">
        <v>252</v>
      </c>
      <c r="BE872" s="113"/>
      <c r="BF872" s="113"/>
      <c r="BG872" s="113"/>
      <c r="BI872" s="115" t="s">
        <v>256</v>
      </c>
      <c r="BJ872" s="115"/>
      <c r="BK872" s="115"/>
      <c r="BL872" s="115"/>
    </row>
    <row r="873" spans="41:64" ht="6" customHeight="1">
      <c r="AO873" s="115"/>
      <c r="AP873" s="115"/>
      <c r="AQ873" s="115"/>
      <c r="AR873" s="115"/>
      <c r="AU873" s="115"/>
      <c r="AV873" s="115"/>
      <c r="AW873" s="115"/>
      <c r="AX873" s="115"/>
      <c r="AY873" s="115"/>
      <c r="AZ873" s="115"/>
      <c r="BA873" s="115"/>
      <c r="BB873" s="115"/>
      <c r="BI873" s="115"/>
      <c r="BJ873" s="115"/>
      <c r="BK873" s="115"/>
      <c r="BL873" s="115"/>
    </row>
    <row r="874" spans="47:64" ht="9" customHeight="1">
      <c r="AU874" s="115"/>
      <c r="AV874" s="115"/>
      <c r="AW874" s="115"/>
      <c r="AX874" s="115"/>
      <c r="AY874" s="115"/>
      <c r="AZ874" s="115"/>
      <c r="BA874" s="115"/>
      <c r="BB874" s="115"/>
      <c r="BI874" s="115"/>
      <c r="BJ874" s="115"/>
      <c r="BK874" s="115"/>
      <c r="BL874" s="115"/>
    </row>
    <row r="875" spans="47:64" ht="9" customHeight="1">
      <c r="AU875" s="115"/>
      <c r="AV875" s="115"/>
      <c r="AW875" s="115"/>
      <c r="AX875" s="115"/>
      <c r="AY875" s="115"/>
      <c r="AZ875" s="115"/>
      <c r="BA875" s="115"/>
      <c r="BB875" s="115"/>
      <c r="BI875" s="115"/>
      <c r="BJ875" s="115"/>
      <c r="BK875" s="115"/>
      <c r="BL875" s="115"/>
    </row>
    <row r="876" spans="47:64" ht="9" customHeight="1">
      <c r="AU876" s="115"/>
      <c r="AV876" s="115"/>
      <c r="AW876" s="115"/>
      <c r="AX876" s="115"/>
      <c r="AY876" s="115"/>
      <c r="AZ876" s="115"/>
      <c r="BA876" s="115"/>
      <c r="BB876" s="115"/>
      <c r="BI876" s="115"/>
      <c r="BJ876" s="115"/>
      <c r="BK876" s="115"/>
      <c r="BL876" s="115"/>
    </row>
    <row r="877" spans="61:64" ht="9" customHeight="1">
      <c r="BI877" s="115"/>
      <c r="BJ877" s="115"/>
      <c r="BK877" s="115"/>
      <c r="BL877" s="115"/>
    </row>
    <row r="878" spans="61:64" ht="9" customHeight="1">
      <c r="BI878" s="115"/>
      <c r="BJ878" s="115"/>
      <c r="BK878" s="115"/>
      <c r="BL878" s="115"/>
    </row>
    <row r="879" spans="61:64" ht="9" customHeight="1">
      <c r="BI879" s="115"/>
      <c r="BJ879" s="115"/>
      <c r="BK879" s="115"/>
      <c r="BL879" s="115"/>
    </row>
    <row r="880" spans="61:64" ht="9" customHeight="1">
      <c r="BI880" s="115"/>
      <c r="BJ880" s="115"/>
      <c r="BK880" s="115"/>
      <c r="BL880" s="115"/>
    </row>
    <row r="881" spans="61:64" ht="9" customHeight="1">
      <c r="BI881" s="115"/>
      <c r="BJ881" s="115"/>
      <c r="BK881" s="115"/>
      <c r="BL881" s="115"/>
    </row>
    <row r="882" spans="61:64" ht="9" customHeight="1">
      <c r="BI882" s="115"/>
      <c r="BJ882" s="115"/>
      <c r="BK882" s="115"/>
      <c r="BL882" s="115"/>
    </row>
    <row r="883" spans="61:64" ht="9" customHeight="1">
      <c r="BI883" s="115"/>
      <c r="BJ883" s="115"/>
      <c r="BK883" s="115"/>
      <c r="BL883" s="115"/>
    </row>
    <row r="884" spans="61:64" ht="9" customHeight="1">
      <c r="BI884" s="115"/>
      <c r="BJ884" s="115"/>
      <c r="BK884" s="115"/>
      <c r="BL884" s="115"/>
    </row>
    <row r="885" spans="61:64" ht="9" customHeight="1">
      <c r="BI885" s="115"/>
      <c r="BJ885" s="115"/>
      <c r="BK885" s="115"/>
      <c r="BL885" s="115"/>
    </row>
    <row r="886" spans="61:64" ht="9" customHeight="1">
      <c r="BI886" s="115"/>
      <c r="BJ886" s="115"/>
      <c r="BK886" s="115"/>
      <c r="BL886" s="115"/>
    </row>
    <row r="887" spans="2:64" ht="15">
      <c r="B887" s="112">
        <v>92</v>
      </c>
      <c r="C887" s="112"/>
      <c r="D887" s="112"/>
      <c r="E887" s="112"/>
      <c r="F887" s="112"/>
      <c r="H887" s="113" t="s">
        <v>91</v>
      </c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W887" s="68">
        <v>8863</v>
      </c>
      <c r="AA887" s="114">
        <v>10000</v>
      </c>
      <c r="AB887" s="114"/>
      <c r="AC887" s="114"/>
      <c r="AE887" s="114">
        <v>10000</v>
      </c>
      <c r="AF887" s="114"/>
      <c r="AH887" s="114">
        <v>7840</v>
      </c>
      <c r="AI887" s="114"/>
      <c r="AJ887" s="114"/>
      <c r="AK887" s="114"/>
      <c r="AL887" s="114"/>
      <c r="AO887" s="115" t="s">
        <v>37</v>
      </c>
      <c r="AP887" s="115"/>
      <c r="AQ887" s="115"/>
      <c r="AR887" s="115"/>
      <c r="AU887" s="115" t="s">
        <v>2</v>
      </c>
      <c r="AV887" s="115"/>
      <c r="AW887" s="115"/>
      <c r="AX887" s="115"/>
      <c r="AY887" s="115"/>
      <c r="AZ887" s="115"/>
      <c r="BA887" s="115"/>
      <c r="BB887" s="115"/>
      <c r="BD887" s="113" t="s">
        <v>38</v>
      </c>
      <c r="BE887" s="113"/>
      <c r="BF887" s="113"/>
      <c r="BG887" s="113"/>
      <c r="BI887" s="115" t="s">
        <v>11</v>
      </c>
      <c r="BJ887" s="115"/>
      <c r="BK887" s="115"/>
      <c r="BL887" s="115"/>
    </row>
    <row r="888" spans="41:64" ht="6" customHeight="1">
      <c r="AO888" s="115"/>
      <c r="AP888" s="115"/>
      <c r="AQ888" s="115"/>
      <c r="AR888" s="115"/>
      <c r="AU888" s="115"/>
      <c r="AV888" s="115"/>
      <c r="AW888" s="115"/>
      <c r="AX888" s="115"/>
      <c r="AY888" s="115"/>
      <c r="AZ888" s="115"/>
      <c r="BA888" s="115"/>
      <c r="BB888" s="115"/>
      <c r="BI888" s="115"/>
      <c r="BJ888" s="115"/>
      <c r="BK888" s="115"/>
      <c r="BL888" s="115"/>
    </row>
    <row r="889" spans="47:64" ht="9" customHeight="1">
      <c r="AU889" s="115"/>
      <c r="AV889" s="115"/>
      <c r="AW889" s="115"/>
      <c r="AX889" s="115"/>
      <c r="AY889" s="115"/>
      <c r="AZ889" s="115"/>
      <c r="BA889" s="115"/>
      <c r="BB889" s="115"/>
      <c r="BI889" s="115"/>
      <c r="BJ889" s="115"/>
      <c r="BK889" s="115"/>
      <c r="BL889" s="115"/>
    </row>
    <row r="890" spans="47:64" ht="9" customHeight="1">
      <c r="AU890" s="115"/>
      <c r="AV890" s="115"/>
      <c r="AW890" s="115"/>
      <c r="AX890" s="115"/>
      <c r="AY890" s="115"/>
      <c r="AZ890" s="115"/>
      <c r="BA890" s="115"/>
      <c r="BB890" s="115"/>
      <c r="BI890" s="115"/>
      <c r="BJ890" s="115"/>
      <c r="BK890" s="115"/>
      <c r="BL890" s="115"/>
    </row>
    <row r="891" spans="47:64" ht="9" customHeight="1">
      <c r="AU891" s="115"/>
      <c r="AV891" s="115"/>
      <c r="AW891" s="115"/>
      <c r="AX891" s="115"/>
      <c r="AY891" s="115"/>
      <c r="AZ891" s="115"/>
      <c r="BA891" s="115"/>
      <c r="BB891" s="115"/>
      <c r="BI891" s="115"/>
      <c r="BJ891" s="115"/>
      <c r="BK891" s="115"/>
      <c r="BL891" s="115"/>
    </row>
    <row r="892" spans="61:64" ht="9" customHeight="1">
      <c r="BI892" s="115"/>
      <c r="BJ892" s="115"/>
      <c r="BK892" s="115"/>
      <c r="BL892" s="115"/>
    </row>
    <row r="893" spans="61:64" ht="9" customHeight="1">
      <c r="BI893" s="115"/>
      <c r="BJ893" s="115"/>
      <c r="BK893" s="115"/>
      <c r="BL893" s="115"/>
    </row>
    <row r="894" spans="61:64" ht="9" customHeight="1">
      <c r="BI894" s="115"/>
      <c r="BJ894" s="115"/>
      <c r="BK894" s="115"/>
      <c r="BL894" s="115"/>
    </row>
    <row r="895" spans="61:64" ht="9" customHeight="1">
      <c r="BI895" s="115"/>
      <c r="BJ895" s="115"/>
      <c r="BK895" s="115"/>
      <c r="BL895" s="115"/>
    </row>
    <row r="896" spans="61:64" ht="9" customHeight="1">
      <c r="BI896" s="115"/>
      <c r="BJ896" s="115"/>
      <c r="BK896" s="115"/>
      <c r="BL896" s="115"/>
    </row>
    <row r="897" spans="2:64" ht="15">
      <c r="B897" s="112">
        <v>93</v>
      </c>
      <c r="C897" s="112"/>
      <c r="D897" s="112"/>
      <c r="E897" s="112"/>
      <c r="F897" s="112"/>
      <c r="H897" s="113" t="s">
        <v>310</v>
      </c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W897" s="68">
        <v>8823</v>
      </c>
      <c r="AA897" s="114">
        <v>10200</v>
      </c>
      <c r="AB897" s="114"/>
      <c r="AC897" s="114"/>
      <c r="AE897" s="114">
        <v>10200</v>
      </c>
      <c r="AF897" s="114"/>
      <c r="AH897" s="114">
        <v>9056.6</v>
      </c>
      <c r="AI897" s="114"/>
      <c r="AJ897" s="114"/>
      <c r="AK897" s="114"/>
      <c r="AL897" s="114"/>
      <c r="AO897" s="115" t="s">
        <v>267</v>
      </c>
      <c r="AP897" s="115"/>
      <c r="AQ897" s="115"/>
      <c r="AR897" s="115"/>
      <c r="AU897" s="115" t="s">
        <v>268</v>
      </c>
      <c r="AV897" s="115"/>
      <c r="AW897" s="115"/>
      <c r="AX897" s="115"/>
      <c r="AY897" s="115"/>
      <c r="AZ897" s="115"/>
      <c r="BA897" s="115"/>
      <c r="BB897" s="115"/>
      <c r="BD897" s="113" t="s">
        <v>38</v>
      </c>
      <c r="BE897" s="113"/>
      <c r="BF897" s="113"/>
      <c r="BG897" s="113"/>
      <c r="BI897" s="115" t="s">
        <v>269</v>
      </c>
      <c r="BJ897" s="115"/>
      <c r="BK897" s="115"/>
      <c r="BL897" s="115"/>
    </row>
    <row r="898" spans="41:64" ht="6" customHeight="1">
      <c r="AO898" s="115"/>
      <c r="AP898" s="115"/>
      <c r="AQ898" s="115"/>
      <c r="AR898" s="115"/>
      <c r="AU898" s="115"/>
      <c r="AV898" s="115"/>
      <c r="AW898" s="115"/>
      <c r="AX898" s="115"/>
      <c r="AY898" s="115"/>
      <c r="AZ898" s="115"/>
      <c r="BA898" s="115"/>
      <c r="BB898" s="115"/>
      <c r="BI898" s="115"/>
      <c r="BJ898" s="115"/>
      <c r="BK898" s="115"/>
      <c r="BL898" s="115"/>
    </row>
    <row r="899" spans="47:64" ht="9" customHeight="1">
      <c r="AU899" s="115"/>
      <c r="AV899" s="115"/>
      <c r="AW899" s="115"/>
      <c r="AX899" s="115"/>
      <c r="AY899" s="115"/>
      <c r="AZ899" s="115"/>
      <c r="BA899" s="115"/>
      <c r="BB899" s="115"/>
      <c r="BI899" s="115"/>
      <c r="BJ899" s="115"/>
      <c r="BK899" s="115"/>
      <c r="BL899" s="115"/>
    </row>
    <row r="900" spans="61:64" ht="9" customHeight="1">
      <c r="BI900" s="115"/>
      <c r="BJ900" s="115"/>
      <c r="BK900" s="115"/>
      <c r="BL900" s="115"/>
    </row>
    <row r="901" spans="61:64" ht="9" customHeight="1">
      <c r="BI901" s="115"/>
      <c r="BJ901" s="115"/>
      <c r="BK901" s="115"/>
      <c r="BL901" s="115"/>
    </row>
    <row r="902" spans="61:64" ht="9" customHeight="1">
      <c r="BI902" s="115"/>
      <c r="BJ902" s="115"/>
      <c r="BK902" s="115"/>
      <c r="BL902" s="115"/>
    </row>
    <row r="903" spans="61:64" ht="9" customHeight="1">
      <c r="BI903" s="115"/>
      <c r="BJ903" s="115"/>
      <c r="BK903" s="115"/>
      <c r="BL903" s="115"/>
    </row>
    <row r="904" spans="61:64" ht="9" customHeight="1">
      <c r="BI904" s="115"/>
      <c r="BJ904" s="115"/>
      <c r="BK904" s="115"/>
      <c r="BL904" s="115"/>
    </row>
    <row r="905" spans="61:64" ht="9" customHeight="1">
      <c r="BI905" s="115"/>
      <c r="BJ905" s="115"/>
      <c r="BK905" s="115"/>
      <c r="BL905" s="115"/>
    </row>
    <row r="906" spans="61:64" ht="9" customHeight="1">
      <c r="BI906" s="115"/>
      <c r="BJ906" s="115"/>
      <c r="BK906" s="115"/>
      <c r="BL906" s="115"/>
    </row>
    <row r="907" spans="61:64" ht="9" customHeight="1">
      <c r="BI907" s="115"/>
      <c r="BJ907" s="115"/>
      <c r="BK907" s="115"/>
      <c r="BL907" s="115"/>
    </row>
    <row r="908" spans="61:64" ht="9" customHeight="1">
      <c r="BI908" s="115"/>
      <c r="BJ908" s="115"/>
      <c r="BK908" s="115"/>
      <c r="BL908" s="115"/>
    </row>
    <row r="909" spans="2:64" ht="15">
      <c r="B909" s="112">
        <v>94</v>
      </c>
      <c r="C909" s="112"/>
      <c r="D909" s="112"/>
      <c r="E909" s="112"/>
      <c r="F909" s="112"/>
      <c r="H909" s="113" t="s">
        <v>90</v>
      </c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W909" s="68">
        <v>8863</v>
      </c>
      <c r="AA909" s="114">
        <v>8000</v>
      </c>
      <c r="AB909" s="114"/>
      <c r="AC909" s="114"/>
      <c r="AE909" s="114">
        <v>8000</v>
      </c>
      <c r="AF909" s="114"/>
      <c r="AH909" s="114">
        <v>7694.22</v>
      </c>
      <c r="AI909" s="114"/>
      <c r="AJ909" s="114"/>
      <c r="AK909" s="114"/>
      <c r="AL909" s="114"/>
      <c r="AO909" s="115" t="s">
        <v>37</v>
      </c>
      <c r="AP909" s="115"/>
      <c r="AQ909" s="115"/>
      <c r="AR909" s="115"/>
      <c r="AU909" s="115" t="s">
        <v>2</v>
      </c>
      <c r="AV909" s="115"/>
      <c r="AW909" s="115"/>
      <c r="AX909" s="115"/>
      <c r="AY909" s="115"/>
      <c r="AZ909" s="115"/>
      <c r="BA909" s="115"/>
      <c r="BB909" s="115"/>
      <c r="BD909" s="113" t="s">
        <v>38</v>
      </c>
      <c r="BE909" s="113"/>
      <c r="BF909" s="113"/>
      <c r="BG909" s="113"/>
      <c r="BI909" s="115" t="s">
        <v>11</v>
      </c>
      <c r="BJ909" s="115"/>
      <c r="BK909" s="115"/>
      <c r="BL909" s="115"/>
    </row>
    <row r="910" spans="41:64" ht="6" customHeight="1">
      <c r="AO910" s="115"/>
      <c r="AP910" s="115"/>
      <c r="AQ910" s="115"/>
      <c r="AR910" s="115"/>
      <c r="AU910" s="115"/>
      <c r="AV910" s="115"/>
      <c r="AW910" s="115"/>
      <c r="AX910" s="115"/>
      <c r="AY910" s="115"/>
      <c r="AZ910" s="115"/>
      <c r="BA910" s="115"/>
      <c r="BB910" s="115"/>
      <c r="BI910" s="115"/>
      <c r="BJ910" s="115"/>
      <c r="BK910" s="115"/>
      <c r="BL910" s="115"/>
    </row>
    <row r="911" spans="47:64" ht="9" customHeight="1">
      <c r="AU911" s="115"/>
      <c r="AV911" s="115"/>
      <c r="AW911" s="115"/>
      <c r="AX911" s="115"/>
      <c r="AY911" s="115"/>
      <c r="AZ911" s="115"/>
      <c r="BA911" s="115"/>
      <c r="BB911" s="115"/>
      <c r="BI911" s="115"/>
      <c r="BJ911" s="115"/>
      <c r="BK911" s="115"/>
      <c r="BL911" s="115"/>
    </row>
    <row r="912" spans="47:64" ht="9" customHeight="1">
      <c r="AU912" s="115"/>
      <c r="AV912" s="115"/>
      <c r="AW912" s="115"/>
      <c r="AX912" s="115"/>
      <c r="AY912" s="115"/>
      <c r="AZ912" s="115"/>
      <c r="BA912" s="115"/>
      <c r="BB912" s="115"/>
      <c r="BI912" s="115"/>
      <c r="BJ912" s="115"/>
      <c r="BK912" s="115"/>
      <c r="BL912" s="115"/>
    </row>
    <row r="913" spans="47:64" ht="9" customHeight="1">
      <c r="AU913" s="115"/>
      <c r="AV913" s="115"/>
      <c r="AW913" s="115"/>
      <c r="AX913" s="115"/>
      <c r="AY913" s="115"/>
      <c r="AZ913" s="115"/>
      <c r="BA913" s="115"/>
      <c r="BB913" s="115"/>
      <c r="BI913" s="115"/>
      <c r="BJ913" s="115"/>
      <c r="BK913" s="115"/>
      <c r="BL913" s="115"/>
    </row>
    <row r="914" spans="61:64" ht="9" customHeight="1">
      <c r="BI914" s="115"/>
      <c r="BJ914" s="115"/>
      <c r="BK914" s="115"/>
      <c r="BL914" s="115"/>
    </row>
    <row r="915" spans="61:64" ht="9" customHeight="1">
      <c r="BI915" s="115"/>
      <c r="BJ915" s="115"/>
      <c r="BK915" s="115"/>
      <c r="BL915" s="115"/>
    </row>
    <row r="916" spans="61:64" ht="9" customHeight="1">
      <c r="BI916" s="115"/>
      <c r="BJ916" s="115"/>
      <c r="BK916" s="115"/>
      <c r="BL916" s="115"/>
    </row>
    <row r="917" spans="61:64" ht="9" customHeight="1">
      <c r="BI917" s="115"/>
      <c r="BJ917" s="115"/>
      <c r="BK917" s="115"/>
      <c r="BL917" s="115"/>
    </row>
    <row r="918" spans="61:64" ht="9" customHeight="1">
      <c r="BI918" s="115"/>
      <c r="BJ918" s="115"/>
      <c r="BK918" s="115"/>
      <c r="BL918" s="115"/>
    </row>
    <row r="919" spans="2:64" ht="15">
      <c r="B919" s="112">
        <v>95</v>
      </c>
      <c r="C919" s="112"/>
      <c r="D919" s="112"/>
      <c r="E919" s="112"/>
      <c r="F919" s="112"/>
      <c r="H919" s="113" t="s">
        <v>86</v>
      </c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W919" s="68">
        <v>8863</v>
      </c>
      <c r="AA919" s="114">
        <v>12000</v>
      </c>
      <c r="AB919" s="114"/>
      <c r="AC919" s="114"/>
      <c r="AE919" s="114">
        <v>10240</v>
      </c>
      <c r="AF919" s="114"/>
      <c r="AH919" s="114">
        <v>10240</v>
      </c>
      <c r="AI919" s="114"/>
      <c r="AJ919" s="114"/>
      <c r="AK919" s="114"/>
      <c r="AL919" s="114"/>
      <c r="AO919" s="115" t="s">
        <v>37</v>
      </c>
      <c r="AP919" s="115"/>
      <c r="AQ919" s="115"/>
      <c r="AR919" s="115"/>
      <c r="AU919" s="115" t="s">
        <v>2</v>
      </c>
      <c r="AV919" s="115"/>
      <c r="AW919" s="115"/>
      <c r="AX919" s="115"/>
      <c r="AY919" s="115"/>
      <c r="AZ919" s="115"/>
      <c r="BA919" s="115"/>
      <c r="BB919" s="115"/>
      <c r="BD919" s="113" t="s">
        <v>38</v>
      </c>
      <c r="BE919" s="113"/>
      <c r="BF919" s="113"/>
      <c r="BG919" s="113"/>
      <c r="BI919" s="115" t="s">
        <v>11</v>
      </c>
      <c r="BJ919" s="115"/>
      <c r="BK919" s="115"/>
      <c r="BL919" s="115"/>
    </row>
    <row r="920" spans="41:64" ht="6" customHeight="1">
      <c r="AO920" s="115"/>
      <c r="AP920" s="115"/>
      <c r="AQ920" s="115"/>
      <c r="AR920" s="115"/>
      <c r="AU920" s="115"/>
      <c r="AV920" s="115"/>
      <c r="AW920" s="115"/>
      <c r="AX920" s="115"/>
      <c r="AY920" s="115"/>
      <c r="AZ920" s="115"/>
      <c r="BA920" s="115"/>
      <c r="BB920" s="115"/>
      <c r="BI920" s="115"/>
      <c r="BJ920" s="115"/>
      <c r="BK920" s="115"/>
      <c r="BL920" s="115"/>
    </row>
    <row r="921" spans="47:64" ht="9" customHeight="1">
      <c r="AU921" s="115"/>
      <c r="AV921" s="115"/>
      <c r="AW921" s="115"/>
      <c r="AX921" s="115"/>
      <c r="AY921" s="115"/>
      <c r="AZ921" s="115"/>
      <c r="BA921" s="115"/>
      <c r="BB921" s="115"/>
      <c r="BI921" s="115"/>
      <c r="BJ921" s="115"/>
      <c r="BK921" s="115"/>
      <c r="BL921" s="115"/>
    </row>
    <row r="922" spans="47:64" ht="9" customHeight="1">
      <c r="AU922" s="115"/>
      <c r="AV922" s="115"/>
      <c r="AW922" s="115"/>
      <c r="AX922" s="115"/>
      <c r="AY922" s="115"/>
      <c r="AZ922" s="115"/>
      <c r="BA922" s="115"/>
      <c r="BB922" s="115"/>
      <c r="BI922" s="115"/>
      <c r="BJ922" s="115"/>
      <c r="BK922" s="115"/>
      <c r="BL922" s="115"/>
    </row>
    <row r="923" spans="47:64" ht="9" customHeight="1">
      <c r="AU923" s="115"/>
      <c r="AV923" s="115"/>
      <c r="AW923" s="115"/>
      <c r="AX923" s="115"/>
      <c r="AY923" s="115"/>
      <c r="AZ923" s="115"/>
      <c r="BA923" s="115"/>
      <c r="BB923" s="115"/>
      <c r="BI923" s="115"/>
      <c r="BJ923" s="115"/>
      <c r="BK923" s="115"/>
      <c r="BL923" s="115"/>
    </row>
    <row r="924" spans="61:64" ht="9" customHeight="1">
      <c r="BI924" s="115"/>
      <c r="BJ924" s="115"/>
      <c r="BK924" s="115"/>
      <c r="BL924" s="115"/>
    </row>
    <row r="925" spans="61:64" ht="9" customHeight="1">
      <c r="BI925" s="115"/>
      <c r="BJ925" s="115"/>
      <c r="BK925" s="115"/>
      <c r="BL925" s="115"/>
    </row>
    <row r="926" spans="61:64" ht="9" customHeight="1">
      <c r="BI926" s="115"/>
      <c r="BJ926" s="115"/>
      <c r="BK926" s="115"/>
      <c r="BL926" s="115"/>
    </row>
    <row r="927" spans="61:64" ht="9" customHeight="1">
      <c r="BI927" s="115"/>
      <c r="BJ927" s="115"/>
      <c r="BK927" s="115"/>
      <c r="BL927" s="115"/>
    </row>
    <row r="928" spans="61:64" ht="9" customHeight="1">
      <c r="BI928" s="115"/>
      <c r="BJ928" s="115"/>
      <c r="BK928" s="115"/>
      <c r="BL928" s="115"/>
    </row>
    <row r="929" spans="2:64" ht="15">
      <c r="B929" s="112">
        <v>96</v>
      </c>
      <c r="C929" s="112"/>
      <c r="D929" s="112"/>
      <c r="E929" s="112"/>
      <c r="F929" s="112"/>
      <c r="H929" s="113" t="s">
        <v>85</v>
      </c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W929" s="68">
        <v>8853</v>
      </c>
      <c r="AA929" s="114">
        <v>1000</v>
      </c>
      <c r="AB929" s="114"/>
      <c r="AC929" s="114"/>
      <c r="AE929" s="114">
        <v>1000</v>
      </c>
      <c r="AF929" s="114"/>
      <c r="AH929" s="114">
        <v>0</v>
      </c>
      <c r="AI929" s="114"/>
      <c r="AJ929" s="114"/>
      <c r="AK929" s="114"/>
      <c r="AL929" s="114"/>
      <c r="AO929" s="115" t="s">
        <v>37</v>
      </c>
      <c r="AP929" s="115"/>
      <c r="AQ929" s="115"/>
      <c r="AR929" s="115"/>
      <c r="AU929" s="115" t="s">
        <v>2</v>
      </c>
      <c r="AV929" s="115"/>
      <c r="AW929" s="115"/>
      <c r="AX929" s="115"/>
      <c r="AY929" s="115"/>
      <c r="AZ929" s="115"/>
      <c r="BA929" s="115"/>
      <c r="BB929" s="115"/>
      <c r="BD929" s="113" t="s">
        <v>38</v>
      </c>
      <c r="BE929" s="113"/>
      <c r="BF929" s="113"/>
      <c r="BG929" s="113"/>
      <c r="BI929" s="115" t="s">
        <v>4</v>
      </c>
      <c r="BJ929" s="115"/>
      <c r="BK929" s="115"/>
      <c r="BL929" s="115"/>
    </row>
    <row r="930" spans="41:64" ht="6" customHeight="1">
      <c r="AO930" s="115"/>
      <c r="AP930" s="115"/>
      <c r="AQ930" s="115"/>
      <c r="AR930" s="115"/>
      <c r="AU930" s="115"/>
      <c r="AV930" s="115"/>
      <c r="AW930" s="115"/>
      <c r="AX930" s="115"/>
      <c r="AY930" s="115"/>
      <c r="AZ930" s="115"/>
      <c r="BA930" s="115"/>
      <c r="BB930" s="115"/>
      <c r="BI930" s="115"/>
      <c r="BJ930" s="115"/>
      <c r="BK930" s="115"/>
      <c r="BL930" s="115"/>
    </row>
    <row r="931" spans="47:64" ht="9" customHeight="1">
      <c r="AU931" s="115"/>
      <c r="AV931" s="115"/>
      <c r="AW931" s="115"/>
      <c r="AX931" s="115"/>
      <c r="AY931" s="115"/>
      <c r="AZ931" s="115"/>
      <c r="BA931" s="115"/>
      <c r="BB931" s="115"/>
      <c r="BI931" s="115"/>
      <c r="BJ931" s="115"/>
      <c r="BK931" s="115"/>
      <c r="BL931" s="115"/>
    </row>
    <row r="932" spans="47:64" ht="9" customHeight="1">
      <c r="AU932" s="115"/>
      <c r="AV932" s="115"/>
      <c r="AW932" s="115"/>
      <c r="AX932" s="115"/>
      <c r="AY932" s="115"/>
      <c r="AZ932" s="115"/>
      <c r="BA932" s="115"/>
      <c r="BB932" s="115"/>
      <c r="BI932" s="115"/>
      <c r="BJ932" s="115"/>
      <c r="BK932" s="115"/>
      <c r="BL932" s="115"/>
    </row>
    <row r="933" spans="47:64" ht="9" customHeight="1">
      <c r="AU933" s="115"/>
      <c r="AV933" s="115"/>
      <c r="AW933" s="115"/>
      <c r="AX933" s="115"/>
      <c r="AY933" s="115"/>
      <c r="AZ933" s="115"/>
      <c r="BA933" s="115"/>
      <c r="BB933" s="115"/>
      <c r="BI933" s="115"/>
      <c r="BJ933" s="115"/>
      <c r="BK933" s="115"/>
      <c r="BL933" s="115"/>
    </row>
    <row r="934" spans="61:64" ht="9" customHeight="1">
      <c r="BI934" s="115"/>
      <c r="BJ934" s="115"/>
      <c r="BK934" s="115"/>
      <c r="BL934" s="115"/>
    </row>
    <row r="935" spans="61:64" ht="9" customHeight="1">
      <c r="BI935" s="115"/>
      <c r="BJ935" s="115"/>
      <c r="BK935" s="115"/>
      <c r="BL935" s="115"/>
    </row>
    <row r="936" spans="61:64" ht="9" customHeight="1">
      <c r="BI936" s="115"/>
      <c r="BJ936" s="115"/>
      <c r="BK936" s="115"/>
      <c r="BL936" s="115"/>
    </row>
    <row r="937" spans="61:64" ht="9" customHeight="1">
      <c r="BI937" s="115"/>
      <c r="BJ937" s="115"/>
      <c r="BK937" s="115"/>
      <c r="BL937" s="115"/>
    </row>
    <row r="938" spans="61:64" ht="9" customHeight="1">
      <c r="BI938" s="115"/>
      <c r="BJ938" s="115"/>
      <c r="BK938" s="115"/>
      <c r="BL938" s="115"/>
    </row>
    <row r="939" spans="61:64" ht="9" customHeight="1">
      <c r="BI939" s="115"/>
      <c r="BJ939" s="115"/>
      <c r="BK939" s="115"/>
      <c r="BL939" s="115"/>
    </row>
    <row r="940" spans="61:64" ht="9" customHeight="1">
      <c r="BI940" s="115"/>
      <c r="BJ940" s="115"/>
      <c r="BK940" s="115"/>
      <c r="BL940" s="115"/>
    </row>
    <row r="941" spans="2:64" ht="15">
      <c r="B941" s="112">
        <v>97</v>
      </c>
      <c r="C941" s="112"/>
      <c r="D941" s="112"/>
      <c r="E941" s="112"/>
      <c r="F941" s="112"/>
      <c r="H941" s="113" t="s">
        <v>88</v>
      </c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W941" s="68">
        <v>8863</v>
      </c>
      <c r="AA941" s="114">
        <v>500</v>
      </c>
      <c r="AB941" s="114"/>
      <c r="AC941" s="114"/>
      <c r="AE941" s="114">
        <v>500</v>
      </c>
      <c r="AF941" s="114"/>
      <c r="AH941" s="114">
        <v>0</v>
      </c>
      <c r="AI941" s="114"/>
      <c r="AJ941" s="114"/>
      <c r="AK941" s="114"/>
      <c r="AL941" s="114"/>
      <c r="AO941" s="115" t="s">
        <v>37</v>
      </c>
      <c r="AP941" s="115"/>
      <c r="AQ941" s="115"/>
      <c r="AR941" s="115"/>
      <c r="AU941" s="115" t="s">
        <v>2</v>
      </c>
      <c r="AV941" s="115"/>
      <c r="AW941" s="115"/>
      <c r="AX941" s="115"/>
      <c r="AY941" s="115"/>
      <c r="AZ941" s="115"/>
      <c r="BA941" s="115"/>
      <c r="BB941" s="115"/>
      <c r="BD941" s="113" t="s">
        <v>38</v>
      </c>
      <c r="BE941" s="113"/>
      <c r="BF941" s="113"/>
      <c r="BG941" s="113"/>
      <c r="BI941" s="115" t="s">
        <v>11</v>
      </c>
      <c r="BJ941" s="115"/>
      <c r="BK941" s="115"/>
      <c r="BL941" s="115"/>
    </row>
    <row r="942" spans="41:64" ht="6" customHeight="1">
      <c r="AO942" s="115"/>
      <c r="AP942" s="115"/>
      <c r="AQ942" s="115"/>
      <c r="AR942" s="115"/>
      <c r="AU942" s="115"/>
      <c r="AV942" s="115"/>
      <c r="AW942" s="115"/>
      <c r="AX942" s="115"/>
      <c r="AY942" s="115"/>
      <c r="AZ942" s="115"/>
      <c r="BA942" s="115"/>
      <c r="BB942" s="115"/>
      <c r="BI942" s="115"/>
      <c r="BJ942" s="115"/>
      <c r="BK942" s="115"/>
      <c r="BL942" s="115"/>
    </row>
    <row r="943" spans="47:64" ht="9" customHeight="1">
      <c r="AU943" s="115"/>
      <c r="AV943" s="115"/>
      <c r="AW943" s="115"/>
      <c r="AX943" s="115"/>
      <c r="AY943" s="115"/>
      <c r="AZ943" s="115"/>
      <c r="BA943" s="115"/>
      <c r="BB943" s="115"/>
      <c r="BI943" s="115"/>
      <c r="BJ943" s="115"/>
      <c r="BK943" s="115"/>
      <c r="BL943" s="115"/>
    </row>
    <row r="944" spans="47:64" ht="9" customHeight="1">
      <c r="AU944" s="115"/>
      <c r="AV944" s="115"/>
      <c r="AW944" s="115"/>
      <c r="AX944" s="115"/>
      <c r="AY944" s="115"/>
      <c r="AZ944" s="115"/>
      <c r="BA944" s="115"/>
      <c r="BB944" s="115"/>
      <c r="BI944" s="115"/>
      <c r="BJ944" s="115"/>
      <c r="BK944" s="115"/>
      <c r="BL944" s="115"/>
    </row>
    <row r="945" spans="47:64" ht="9" customHeight="1">
      <c r="AU945" s="115"/>
      <c r="AV945" s="115"/>
      <c r="AW945" s="115"/>
      <c r="AX945" s="115"/>
      <c r="AY945" s="115"/>
      <c r="AZ945" s="115"/>
      <c r="BA945" s="115"/>
      <c r="BB945" s="115"/>
      <c r="BI945" s="115"/>
      <c r="BJ945" s="115"/>
      <c r="BK945" s="115"/>
      <c r="BL945" s="115"/>
    </row>
    <row r="946" spans="61:64" ht="9" customHeight="1">
      <c r="BI946" s="115"/>
      <c r="BJ946" s="115"/>
      <c r="BK946" s="115"/>
      <c r="BL946" s="115"/>
    </row>
    <row r="947" spans="61:64" ht="9" customHeight="1">
      <c r="BI947" s="115"/>
      <c r="BJ947" s="115"/>
      <c r="BK947" s="115"/>
      <c r="BL947" s="115"/>
    </row>
    <row r="948" spans="61:64" ht="9" customHeight="1">
      <c r="BI948" s="115"/>
      <c r="BJ948" s="115"/>
      <c r="BK948" s="115"/>
      <c r="BL948" s="115"/>
    </row>
    <row r="949" spans="61:64" ht="9" customHeight="1">
      <c r="BI949" s="115"/>
      <c r="BJ949" s="115"/>
      <c r="BK949" s="115"/>
      <c r="BL949" s="115"/>
    </row>
    <row r="950" spans="61:64" ht="9" customHeight="1">
      <c r="BI950" s="115"/>
      <c r="BJ950" s="115"/>
      <c r="BK950" s="115"/>
      <c r="BL950" s="115"/>
    </row>
    <row r="951" spans="2:64" ht="15">
      <c r="B951" s="112">
        <v>98</v>
      </c>
      <c r="C951" s="112"/>
      <c r="D951" s="112"/>
      <c r="E951" s="112"/>
      <c r="F951" s="112"/>
      <c r="H951" s="113" t="s">
        <v>311</v>
      </c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W951" s="68">
        <v>8852</v>
      </c>
      <c r="AA951" s="114">
        <v>8000</v>
      </c>
      <c r="AB951" s="114"/>
      <c r="AC951" s="114"/>
      <c r="AE951" s="114">
        <v>8000</v>
      </c>
      <c r="AF951" s="114"/>
      <c r="AH951" s="114">
        <v>4210.2</v>
      </c>
      <c r="AI951" s="114"/>
      <c r="AJ951" s="114"/>
      <c r="AK951" s="114"/>
      <c r="AL951" s="114"/>
      <c r="AO951" s="115" t="s">
        <v>37</v>
      </c>
      <c r="AP951" s="115"/>
      <c r="AQ951" s="115"/>
      <c r="AR951" s="115"/>
      <c r="AU951" s="115" t="s">
        <v>40</v>
      </c>
      <c r="AV951" s="115"/>
      <c r="AW951" s="115"/>
      <c r="AX951" s="115"/>
      <c r="AY951" s="115"/>
      <c r="AZ951" s="115"/>
      <c r="BA951" s="115"/>
      <c r="BB951" s="115"/>
      <c r="BD951" s="113" t="s">
        <v>252</v>
      </c>
      <c r="BE951" s="113"/>
      <c r="BF951" s="113"/>
      <c r="BG951" s="113"/>
      <c r="BI951" s="115" t="s">
        <v>253</v>
      </c>
      <c r="BJ951" s="115"/>
      <c r="BK951" s="115"/>
      <c r="BL951" s="115"/>
    </row>
    <row r="952" spans="41:64" ht="6" customHeight="1">
      <c r="AO952" s="115"/>
      <c r="AP952" s="115"/>
      <c r="AQ952" s="115"/>
      <c r="AR952" s="115"/>
      <c r="AU952" s="115"/>
      <c r="AV952" s="115"/>
      <c r="AW952" s="115"/>
      <c r="AX952" s="115"/>
      <c r="AY952" s="115"/>
      <c r="AZ952" s="115"/>
      <c r="BA952" s="115"/>
      <c r="BB952" s="115"/>
      <c r="BI952" s="115"/>
      <c r="BJ952" s="115"/>
      <c r="BK952" s="115"/>
      <c r="BL952" s="115"/>
    </row>
    <row r="953" spans="47:64" ht="9" customHeight="1">
      <c r="AU953" s="115"/>
      <c r="AV953" s="115"/>
      <c r="AW953" s="115"/>
      <c r="AX953" s="115"/>
      <c r="AY953" s="115"/>
      <c r="AZ953" s="115"/>
      <c r="BA953" s="115"/>
      <c r="BB953" s="115"/>
      <c r="BI953" s="115"/>
      <c r="BJ953" s="115"/>
      <c r="BK953" s="115"/>
      <c r="BL953" s="115"/>
    </row>
    <row r="954" spans="47:64" ht="9" customHeight="1">
      <c r="AU954" s="115"/>
      <c r="AV954" s="115"/>
      <c r="AW954" s="115"/>
      <c r="AX954" s="115"/>
      <c r="AY954" s="115"/>
      <c r="AZ954" s="115"/>
      <c r="BA954" s="115"/>
      <c r="BB954" s="115"/>
      <c r="BI954" s="115"/>
      <c r="BJ954" s="115"/>
      <c r="BK954" s="115"/>
      <c r="BL954" s="115"/>
    </row>
    <row r="955" spans="47:64" ht="9" customHeight="1">
      <c r="AU955" s="115"/>
      <c r="AV955" s="115"/>
      <c r="AW955" s="115"/>
      <c r="AX955" s="115"/>
      <c r="AY955" s="115"/>
      <c r="AZ955" s="115"/>
      <c r="BA955" s="115"/>
      <c r="BB955" s="115"/>
      <c r="BI955" s="115"/>
      <c r="BJ955" s="115"/>
      <c r="BK955" s="115"/>
      <c r="BL955" s="115"/>
    </row>
    <row r="956" spans="61:64" ht="9" customHeight="1">
      <c r="BI956" s="115"/>
      <c r="BJ956" s="115"/>
      <c r="BK956" s="115"/>
      <c r="BL956" s="115"/>
    </row>
    <row r="957" spans="61:64" ht="9" customHeight="1">
      <c r="BI957" s="115"/>
      <c r="BJ957" s="115"/>
      <c r="BK957" s="115"/>
      <c r="BL957" s="115"/>
    </row>
    <row r="958" spans="61:64" ht="9" customHeight="1">
      <c r="BI958" s="115"/>
      <c r="BJ958" s="115"/>
      <c r="BK958" s="115"/>
      <c r="BL958" s="115"/>
    </row>
    <row r="959" spans="61:64" ht="9" customHeight="1">
      <c r="BI959" s="115"/>
      <c r="BJ959" s="115"/>
      <c r="BK959" s="115"/>
      <c r="BL959" s="115"/>
    </row>
    <row r="960" spans="61:64" ht="9" customHeight="1">
      <c r="BI960" s="115"/>
      <c r="BJ960" s="115"/>
      <c r="BK960" s="115"/>
      <c r="BL960" s="115"/>
    </row>
    <row r="961" spans="61:64" ht="9" customHeight="1">
      <c r="BI961" s="115"/>
      <c r="BJ961" s="115"/>
      <c r="BK961" s="115"/>
      <c r="BL961" s="115"/>
    </row>
    <row r="962" spans="61:64" ht="9" customHeight="1">
      <c r="BI962" s="115"/>
      <c r="BJ962" s="115"/>
      <c r="BK962" s="115"/>
      <c r="BL962" s="115"/>
    </row>
    <row r="963" spans="61:64" ht="9" customHeight="1">
      <c r="BI963" s="115"/>
      <c r="BJ963" s="115"/>
      <c r="BK963" s="115"/>
      <c r="BL963" s="115"/>
    </row>
    <row r="964" spans="2:64" ht="15">
      <c r="B964" s="112">
        <v>99</v>
      </c>
      <c r="C964" s="112"/>
      <c r="D964" s="112"/>
      <c r="E964" s="112"/>
      <c r="F964" s="112"/>
      <c r="H964" s="113" t="s">
        <v>312</v>
      </c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W964" s="68">
        <v>8852</v>
      </c>
      <c r="AA964" s="114">
        <v>3600</v>
      </c>
      <c r="AB964" s="114"/>
      <c r="AC964" s="114"/>
      <c r="AE964" s="114">
        <v>3600</v>
      </c>
      <c r="AF964" s="114"/>
      <c r="AH964" s="114">
        <v>2737.54</v>
      </c>
      <c r="AI964" s="114"/>
      <c r="AJ964" s="114"/>
      <c r="AK964" s="114"/>
      <c r="AL964" s="114"/>
      <c r="AO964" s="115" t="s">
        <v>37</v>
      </c>
      <c r="AP964" s="115"/>
      <c r="AQ964" s="115"/>
      <c r="AR964" s="115"/>
      <c r="AU964" s="115" t="s">
        <v>40</v>
      </c>
      <c r="AV964" s="115"/>
      <c r="AW964" s="115"/>
      <c r="AX964" s="115"/>
      <c r="AY964" s="115"/>
      <c r="AZ964" s="115"/>
      <c r="BA964" s="115"/>
      <c r="BB964" s="115"/>
      <c r="BD964" s="113" t="s">
        <v>252</v>
      </c>
      <c r="BE964" s="113"/>
      <c r="BF964" s="113"/>
      <c r="BG964" s="113"/>
      <c r="BI964" s="115" t="s">
        <v>256</v>
      </c>
      <c r="BJ964" s="115"/>
      <c r="BK964" s="115"/>
      <c r="BL964" s="115"/>
    </row>
    <row r="965" spans="41:64" ht="6" customHeight="1">
      <c r="AO965" s="115"/>
      <c r="AP965" s="115"/>
      <c r="AQ965" s="115"/>
      <c r="AR965" s="115"/>
      <c r="AU965" s="115"/>
      <c r="AV965" s="115"/>
      <c r="AW965" s="115"/>
      <c r="AX965" s="115"/>
      <c r="AY965" s="115"/>
      <c r="AZ965" s="115"/>
      <c r="BA965" s="115"/>
      <c r="BB965" s="115"/>
      <c r="BI965" s="115"/>
      <c r="BJ965" s="115"/>
      <c r="BK965" s="115"/>
      <c r="BL965" s="115"/>
    </row>
    <row r="966" spans="47:64" ht="9" customHeight="1">
      <c r="AU966" s="115"/>
      <c r="AV966" s="115"/>
      <c r="AW966" s="115"/>
      <c r="AX966" s="115"/>
      <c r="AY966" s="115"/>
      <c r="AZ966" s="115"/>
      <c r="BA966" s="115"/>
      <c r="BB966" s="115"/>
      <c r="BI966" s="115"/>
      <c r="BJ966" s="115"/>
      <c r="BK966" s="115"/>
      <c r="BL966" s="115"/>
    </row>
    <row r="967" spans="47:64" ht="9" customHeight="1">
      <c r="AU967" s="115"/>
      <c r="AV967" s="115"/>
      <c r="AW967" s="115"/>
      <c r="AX967" s="115"/>
      <c r="AY967" s="115"/>
      <c r="AZ967" s="115"/>
      <c r="BA967" s="115"/>
      <c r="BB967" s="115"/>
      <c r="BI967" s="115"/>
      <c r="BJ967" s="115"/>
      <c r="BK967" s="115"/>
      <c r="BL967" s="115"/>
    </row>
    <row r="968" spans="47:64" ht="9" customHeight="1">
      <c r="AU968" s="115"/>
      <c r="AV968" s="115"/>
      <c r="AW968" s="115"/>
      <c r="AX968" s="115"/>
      <c r="AY968" s="115"/>
      <c r="AZ968" s="115"/>
      <c r="BA968" s="115"/>
      <c r="BB968" s="115"/>
      <c r="BI968" s="115"/>
      <c r="BJ968" s="115"/>
      <c r="BK968" s="115"/>
      <c r="BL968" s="115"/>
    </row>
    <row r="969" spans="61:64" ht="9" customHeight="1">
      <c r="BI969" s="115"/>
      <c r="BJ969" s="115"/>
      <c r="BK969" s="115"/>
      <c r="BL969" s="115"/>
    </row>
    <row r="970" spans="61:64" ht="9" customHeight="1">
      <c r="BI970" s="115"/>
      <c r="BJ970" s="115"/>
      <c r="BK970" s="115"/>
      <c r="BL970" s="115"/>
    </row>
    <row r="971" spans="61:64" ht="9" customHeight="1">
      <c r="BI971" s="115"/>
      <c r="BJ971" s="115"/>
      <c r="BK971" s="115"/>
      <c r="BL971" s="115"/>
    </row>
    <row r="972" spans="61:64" ht="9" customHeight="1">
      <c r="BI972" s="115"/>
      <c r="BJ972" s="115"/>
      <c r="BK972" s="115"/>
      <c r="BL972" s="115"/>
    </row>
    <row r="973" spans="61:64" ht="9" customHeight="1">
      <c r="BI973" s="115"/>
      <c r="BJ973" s="115"/>
      <c r="BK973" s="115"/>
      <c r="BL973" s="115"/>
    </row>
    <row r="974" spans="61:64" ht="9" customHeight="1">
      <c r="BI974" s="115"/>
      <c r="BJ974" s="115"/>
      <c r="BK974" s="115"/>
      <c r="BL974" s="115"/>
    </row>
    <row r="975" spans="61:64" ht="9" customHeight="1">
      <c r="BI975" s="115"/>
      <c r="BJ975" s="115"/>
      <c r="BK975" s="115"/>
      <c r="BL975" s="115"/>
    </row>
    <row r="976" spans="61:64" ht="9" customHeight="1">
      <c r="BI976" s="115"/>
      <c r="BJ976" s="115"/>
      <c r="BK976" s="115"/>
      <c r="BL976" s="115"/>
    </row>
    <row r="977" spans="61:64" ht="9" customHeight="1">
      <c r="BI977" s="115"/>
      <c r="BJ977" s="115"/>
      <c r="BK977" s="115"/>
      <c r="BL977" s="115"/>
    </row>
    <row r="978" spans="61:64" ht="9" customHeight="1">
      <c r="BI978" s="115"/>
      <c r="BJ978" s="115"/>
      <c r="BK978" s="115"/>
      <c r="BL978" s="115"/>
    </row>
    <row r="979" spans="2:64" ht="15">
      <c r="B979" s="112">
        <v>100</v>
      </c>
      <c r="C979" s="112"/>
      <c r="D979" s="112"/>
      <c r="E979" s="112"/>
      <c r="F979" s="112"/>
      <c r="H979" s="113" t="s">
        <v>313</v>
      </c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W979" s="68">
        <v>8863</v>
      </c>
      <c r="AA979" s="114">
        <v>13000</v>
      </c>
      <c r="AB979" s="114"/>
      <c r="AC979" s="114"/>
      <c r="AE979" s="114">
        <v>13000</v>
      </c>
      <c r="AF979" s="114"/>
      <c r="AH979" s="114">
        <v>9762.95</v>
      </c>
      <c r="AI979" s="114"/>
      <c r="AJ979" s="114"/>
      <c r="AK979" s="114"/>
      <c r="AL979" s="114"/>
      <c r="AO979" s="115" t="s">
        <v>37</v>
      </c>
      <c r="AP979" s="115"/>
      <c r="AQ979" s="115"/>
      <c r="AR979" s="115"/>
      <c r="AU979" s="115" t="s">
        <v>258</v>
      </c>
      <c r="AV979" s="115"/>
      <c r="AW979" s="115"/>
      <c r="AX979" s="115"/>
      <c r="AY979" s="115"/>
      <c r="AZ979" s="115"/>
      <c r="BA979" s="115"/>
      <c r="BB979" s="115"/>
      <c r="BD979" s="113" t="s">
        <v>38</v>
      </c>
      <c r="BE979" s="113"/>
      <c r="BF979" s="113"/>
      <c r="BG979" s="113"/>
      <c r="BI979" s="115" t="s">
        <v>277</v>
      </c>
      <c r="BJ979" s="115"/>
      <c r="BK979" s="115"/>
      <c r="BL979" s="115"/>
    </row>
    <row r="980" spans="41:64" ht="6" customHeight="1">
      <c r="AO980" s="115"/>
      <c r="AP980" s="115"/>
      <c r="AQ980" s="115"/>
      <c r="AR980" s="115"/>
      <c r="AU980" s="115"/>
      <c r="AV980" s="115"/>
      <c r="AW980" s="115"/>
      <c r="AX980" s="115"/>
      <c r="AY980" s="115"/>
      <c r="AZ980" s="115"/>
      <c r="BA980" s="115"/>
      <c r="BB980" s="115"/>
      <c r="BI980" s="115"/>
      <c r="BJ980" s="115"/>
      <c r="BK980" s="115"/>
      <c r="BL980" s="115"/>
    </row>
    <row r="981" spans="47:64" ht="9" customHeight="1">
      <c r="AU981" s="115"/>
      <c r="AV981" s="115"/>
      <c r="AW981" s="115"/>
      <c r="AX981" s="115"/>
      <c r="AY981" s="115"/>
      <c r="AZ981" s="115"/>
      <c r="BA981" s="115"/>
      <c r="BB981" s="115"/>
      <c r="BI981" s="115"/>
      <c r="BJ981" s="115"/>
      <c r="BK981" s="115"/>
      <c r="BL981" s="115"/>
    </row>
    <row r="982" spans="47:64" ht="9" customHeight="1">
      <c r="AU982" s="115"/>
      <c r="AV982" s="115"/>
      <c r="AW982" s="115"/>
      <c r="AX982" s="115"/>
      <c r="AY982" s="115"/>
      <c r="AZ982" s="115"/>
      <c r="BA982" s="115"/>
      <c r="BB982" s="115"/>
      <c r="BI982" s="115"/>
      <c r="BJ982" s="115"/>
      <c r="BK982" s="115"/>
      <c r="BL982" s="115"/>
    </row>
    <row r="983" spans="47:64" ht="9" customHeight="1">
      <c r="AU983" s="115"/>
      <c r="AV983" s="115"/>
      <c r="AW983" s="115"/>
      <c r="AX983" s="115"/>
      <c r="AY983" s="115"/>
      <c r="AZ983" s="115"/>
      <c r="BA983" s="115"/>
      <c r="BB983" s="115"/>
      <c r="BI983" s="115"/>
      <c r="BJ983" s="115"/>
      <c r="BK983" s="115"/>
      <c r="BL983" s="115"/>
    </row>
    <row r="984" spans="61:64" ht="9" customHeight="1">
      <c r="BI984" s="115"/>
      <c r="BJ984" s="115"/>
      <c r="BK984" s="115"/>
      <c r="BL984" s="115"/>
    </row>
    <row r="985" spans="61:64" ht="9" customHeight="1">
      <c r="BI985" s="115"/>
      <c r="BJ985" s="115"/>
      <c r="BK985" s="115"/>
      <c r="BL985" s="115"/>
    </row>
    <row r="986" spans="61:64" ht="9" customHeight="1">
      <c r="BI986" s="115"/>
      <c r="BJ986" s="115"/>
      <c r="BK986" s="115"/>
      <c r="BL986" s="115"/>
    </row>
    <row r="987" spans="61:64" ht="9" customHeight="1">
      <c r="BI987" s="115"/>
      <c r="BJ987" s="115"/>
      <c r="BK987" s="115"/>
      <c r="BL987" s="115"/>
    </row>
    <row r="988" spans="61:64" ht="9" customHeight="1">
      <c r="BI988" s="115"/>
      <c r="BJ988" s="115"/>
      <c r="BK988" s="115"/>
      <c r="BL988" s="115"/>
    </row>
    <row r="989" spans="61:64" ht="9" customHeight="1">
      <c r="BI989" s="115"/>
      <c r="BJ989" s="115"/>
      <c r="BK989" s="115"/>
      <c r="BL989" s="115"/>
    </row>
    <row r="990" spans="2:64" ht="15">
      <c r="B990" s="112">
        <v>101</v>
      </c>
      <c r="C990" s="112"/>
      <c r="D990" s="112"/>
      <c r="E990" s="112"/>
      <c r="F990" s="112"/>
      <c r="H990" s="113" t="s">
        <v>96</v>
      </c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W990" s="68">
        <v>8853</v>
      </c>
      <c r="AA990" s="114">
        <v>10250</v>
      </c>
      <c r="AB990" s="114"/>
      <c r="AC990" s="114"/>
      <c r="AE990" s="114">
        <v>7985</v>
      </c>
      <c r="AF990" s="114"/>
      <c r="AH990" s="114">
        <v>7411.96</v>
      </c>
      <c r="AI990" s="114"/>
      <c r="AJ990" s="114"/>
      <c r="AK990" s="114"/>
      <c r="AL990" s="114"/>
      <c r="AO990" s="115" t="s">
        <v>37</v>
      </c>
      <c r="AP990" s="115"/>
      <c r="AQ990" s="115"/>
      <c r="AR990" s="115"/>
      <c r="AU990" s="115" t="s">
        <v>2</v>
      </c>
      <c r="AV990" s="115"/>
      <c r="AW990" s="115"/>
      <c r="AX990" s="115"/>
      <c r="AY990" s="115"/>
      <c r="AZ990" s="115"/>
      <c r="BA990" s="115"/>
      <c r="BB990" s="115"/>
      <c r="BD990" s="113" t="s">
        <v>38</v>
      </c>
      <c r="BE990" s="113"/>
      <c r="BF990" s="113"/>
      <c r="BG990" s="113"/>
      <c r="BI990" s="115" t="s">
        <v>3</v>
      </c>
      <c r="BJ990" s="115"/>
      <c r="BK990" s="115"/>
      <c r="BL990" s="115"/>
    </row>
    <row r="991" spans="41:64" ht="6" customHeight="1">
      <c r="AO991" s="115"/>
      <c r="AP991" s="115"/>
      <c r="AQ991" s="115"/>
      <c r="AR991" s="115"/>
      <c r="AU991" s="115"/>
      <c r="AV991" s="115"/>
      <c r="AW991" s="115"/>
      <c r="AX991" s="115"/>
      <c r="AY991" s="115"/>
      <c r="AZ991" s="115"/>
      <c r="BA991" s="115"/>
      <c r="BB991" s="115"/>
      <c r="BI991" s="115"/>
      <c r="BJ991" s="115"/>
      <c r="BK991" s="115"/>
      <c r="BL991" s="115"/>
    </row>
    <row r="992" spans="47:64" ht="9" customHeight="1">
      <c r="AU992" s="115"/>
      <c r="AV992" s="115"/>
      <c r="AW992" s="115"/>
      <c r="AX992" s="115"/>
      <c r="AY992" s="115"/>
      <c r="AZ992" s="115"/>
      <c r="BA992" s="115"/>
      <c r="BB992" s="115"/>
      <c r="BI992" s="115"/>
      <c r="BJ992" s="115"/>
      <c r="BK992" s="115"/>
      <c r="BL992" s="115"/>
    </row>
    <row r="993" spans="47:64" ht="9" customHeight="1">
      <c r="AU993" s="115"/>
      <c r="AV993" s="115"/>
      <c r="AW993" s="115"/>
      <c r="AX993" s="115"/>
      <c r="AY993" s="115"/>
      <c r="AZ993" s="115"/>
      <c r="BA993" s="115"/>
      <c r="BB993" s="115"/>
      <c r="BI993" s="115"/>
      <c r="BJ993" s="115"/>
      <c r="BK993" s="115"/>
      <c r="BL993" s="115"/>
    </row>
    <row r="994" spans="47:64" ht="9" customHeight="1">
      <c r="AU994" s="115"/>
      <c r="AV994" s="115"/>
      <c r="AW994" s="115"/>
      <c r="AX994" s="115"/>
      <c r="AY994" s="115"/>
      <c r="AZ994" s="115"/>
      <c r="BA994" s="115"/>
      <c r="BB994" s="115"/>
      <c r="BI994" s="115"/>
      <c r="BJ994" s="115"/>
      <c r="BK994" s="115"/>
      <c r="BL994" s="115"/>
    </row>
    <row r="995" spans="61:64" ht="9" customHeight="1">
      <c r="BI995" s="115"/>
      <c r="BJ995" s="115"/>
      <c r="BK995" s="115"/>
      <c r="BL995" s="115"/>
    </row>
    <row r="996" spans="61:64" ht="9" customHeight="1">
      <c r="BI996" s="115"/>
      <c r="BJ996" s="115"/>
      <c r="BK996" s="115"/>
      <c r="BL996" s="115"/>
    </row>
    <row r="997" spans="61:64" ht="9" customHeight="1">
      <c r="BI997" s="115"/>
      <c r="BJ997" s="115"/>
      <c r="BK997" s="115"/>
      <c r="BL997" s="115"/>
    </row>
    <row r="998" spans="2:64" ht="15">
      <c r="B998" s="112">
        <v>102</v>
      </c>
      <c r="C998" s="112"/>
      <c r="D998" s="112"/>
      <c r="E998" s="112"/>
      <c r="F998" s="112"/>
      <c r="H998" s="113" t="s">
        <v>314</v>
      </c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W998" s="68">
        <v>8863</v>
      </c>
      <c r="AA998" s="114">
        <v>16805.75</v>
      </c>
      <c r="AB998" s="114"/>
      <c r="AC998" s="114"/>
      <c r="AE998" s="114">
        <v>16805.75</v>
      </c>
      <c r="AF998" s="114"/>
      <c r="AH998" s="114">
        <v>13167.03</v>
      </c>
      <c r="AI998" s="114"/>
      <c r="AJ998" s="114"/>
      <c r="AK998" s="114"/>
      <c r="AL998" s="114"/>
      <c r="AO998" s="115" t="s">
        <v>37</v>
      </c>
      <c r="AP998" s="115"/>
      <c r="AQ998" s="115"/>
      <c r="AR998" s="115"/>
      <c r="AU998" s="115" t="s">
        <v>258</v>
      </c>
      <c r="AV998" s="115"/>
      <c r="AW998" s="115"/>
      <c r="AX998" s="115"/>
      <c r="AY998" s="115"/>
      <c r="AZ998" s="115"/>
      <c r="BA998" s="115"/>
      <c r="BB998" s="115"/>
      <c r="BD998" s="113" t="s">
        <v>38</v>
      </c>
      <c r="BE998" s="113"/>
      <c r="BF998" s="113"/>
      <c r="BG998" s="113"/>
      <c r="BI998" s="115" t="s">
        <v>277</v>
      </c>
      <c r="BJ998" s="115"/>
      <c r="BK998" s="115"/>
      <c r="BL998" s="115"/>
    </row>
    <row r="999" spans="41:64" ht="6" customHeight="1">
      <c r="AO999" s="115"/>
      <c r="AP999" s="115"/>
      <c r="AQ999" s="115"/>
      <c r="AR999" s="115"/>
      <c r="AU999" s="115"/>
      <c r="AV999" s="115"/>
      <c r="AW999" s="115"/>
      <c r="AX999" s="115"/>
      <c r="AY999" s="115"/>
      <c r="AZ999" s="115"/>
      <c r="BA999" s="115"/>
      <c r="BB999" s="115"/>
      <c r="BI999" s="115"/>
      <c r="BJ999" s="115"/>
      <c r="BK999" s="115"/>
      <c r="BL999" s="115"/>
    </row>
    <row r="1000" spans="47:64" ht="9" customHeight="1">
      <c r="AU1000" s="115"/>
      <c r="AV1000" s="115"/>
      <c r="AW1000" s="115"/>
      <c r="AX1000" s="115"/>
      <c r="AY1000" s="115"/>
      <c r="AZ1000" s="115"/>
      <c r="BA1000" s="115"/>
      <c r="BB1000" s="115"/>
      <c r="BI1000" s="115"/>
      <c r="BJ1000" s="115"/>
      <c r="BK1000" s="115"/>
      <c r="BL1000" s="115"/>
    </row>
    <row r="1001" spans="47:64" ht="9" customHeight="1">
      <c r="AU1001" s="115"/>
      <c r="AV1001" s="115"/>
      <c r="AW1001" s="115"/>
      <c r="AX1001" s="115"/>
      <c r="AY1001" s="115"/>
      <c r="AZ1001" s="115"/>
      <c r="BA1001" s="115"/>
      <c r="BB1001" s="115"/>
      <c r="BI1001" s="115"/>
      <c r="BJ1001" s="115"/>
      <c r="BK1001" s="115"/>
      <c r="BL1001" s="115"/>
    </row>
    <row r="1002" spans="47:64" ht="9" customHeight="1">
      <c r="AU1002" s="115"/>
      <c r="AV1002" s="115"/>
      <c r="AW1002" s="115"/>
      <c r="AX1002" s="115"/>
      <c r="AY1002" s="115"/>
      <c r="AZ1002" s="115"/>
      <c r="BA1002" s="115"/>
      <c r="BB1002" s="115"/>
      <c r="BI1002" s="115"/>
      <c r="BJ1002" s="115"/>
      <c r="BK1002" s="115"/>
      <c r="BL1002" s="115"/>
    </row>
    <row r="1003" spans="61:64" ht="9" customHeight="1">
      <c r="BI1003" s="115"/>
      <c r="BJ1003" s="115"/>
      <c r="BK1003" s="115"/>
      <c r="BL1003" s="115"/>
    </row>
    <row r="1004" spans="61:64" ht="9" customHeight="1">
      <c r="BI1004" s="115"/>
      <c r="BJ1004" s="115"/>
      <c r="BK1004" s="115"/>
      <c r="BL1004" s="115"/>
    </row>
    <row r="1005" spans="61:64" ht="9" customHeight="1">
      <c r="BI1005" s="115"/>
      <c r="BJ1005" s="115"/>
      <c r="BK1005" s="115"/>
      <c r="BL1005" s="115"/>
    </row>
    <row r="1006" spans="61:64" ht="9" customHeight="1">
      <c r="BI1006" s="115"/>
      <c r="BJ1006" s="115"/>
      <c r="BK1006" s="115"/>
      <c r="BL1006" s="115"/>
    </row>
    <row r="1007" spans="61:64" ht="9" customHeight="1">
      <c r="BI1007" s="115"/>
      <c r="BJ1007" s="115"/>
      <c r="BK1007" s="115"/>
      <c r="BL1007" s="115"/>
    </row>
    <row r="1008" spans="61:64" ht="9" customHeight="1">
      <c r="BI1008" s="115"/>
      <c r="BJ1008" s="115"/>
      <c r="BK1008" s="115"/>
      <c r="BL1008" s="115"/>
    </row>
    <row r="1009" spans="2:64" ht="15">
      <c r="B1009" s="112">
        <v>103</v>
      </c>
      <c r="C1009" s="112"/>
      <c r="D1009" s="112"/>
      <c r="E1009" s="112"/>
      <c r="F1009" s="112"/>
      <c r="H1009" s="113" t="s">
        <v>95</v>
      </c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W1009" s="68">
        <v>8853</v>
      </c>
      <c r="AA1009" s="114">
        <v>15715</v>
      </c>
      <c r="AB1009" s="114"/>
      <c r="AC1009" s="114"/>
      <c r="AE1009" s="114">
        <v>15715</v>
      </c>
      <c r="AF1009" s="114"/>
      <c r="AH1009" s="114">
        <v>12215.41</v>
      </c>
      <c r="AI1009" s="114"/>
      <c r="AJ1009" s="114"/>
      <c r="AK1009" s="114"/>
      <c r="AL1009" s="114"/>
      <c r="AO1009" s="115" t="s">
        <v>37</v>
      </c>
      <c r="AP1009" s="115"/>
      <c r="AQ1009" s="115"/>
      <c r="AR1009" s="115"/>
      <c r="AU1009" s="115" t="s">
        <v>2</v>
      </c>
      <c r="AV1009" s="115"/>
      <c r="AW1009" s="115"/>
      <c r="AX1009" s="115"/>
      <c r="AY1009" s="115"/>
      <c r="AZ1009" s="115"/>
      <c r="BA1009" s="115"/>
      <c r="BB1009" s="115"/>
      <c r="BD1009" s="113" t="s">
        <v>38</v>
      </c>
      <c r="BE1009" s="113"/>
      <c r="BF1009" s="113"/>
      <c r="BG1009" s="113"/>
      <c r="BI1009" s="115" t="s">
        <v>3</v>
      </c>
      <c r="BJ1009" s="115"/>
      <c r="BK1009" s="115"/>
      <c r="BL1009" s="115"/>
    </row>
    <row r="1010" spans="41:64" ht="6" customHeight="1">
      <c r="AO1010" s="115"/>
      <c r="AP1010" s="115"/>
      <c r="AQ1010" s="115"/>
      <c r="AR1010" s="115"/>
      <c r="AU1010" s="115"/>
      <c r="AV1010" s="115"/>
      <c r="AW1010" s="115"/>
      <c r="AX1010" s="115"/>
      <c r="AY1010" s="115"/>
      <c r="AZ1010" s="115"/>
      <c r="BA1010" s="115"/>
      <c r="BB1010" s="115"/>
      <c r="BI1010" s="115"/>
      <c r="BJ1010" s="115"/>
      <c r="BK1010" s="115"/>
      <c r="BL1010" s="115"/>
    </row>
    <row r="1011" spans="47:64" ht="9" customHeight="1">
      <c r="AU1011" s="115"/>
      <c r="AV1011" s="115"/>
      <c r="AW1011" s="115"/>
      <c r="AX1011" s="115"/>
      <c r="AY1011" s="115"/>
      <c r="AZ1011" s="115"/>
      <c r="BA1011" s="115"/>
      <c r="BB1011" s="115"/>
      <c r="BI1011" s="115"/>
      <c r="BJ1011" s="115"/>
      <c r="BK1011" s="115"/>
      <c r="BL1011" s="115"/>
    </row>
    <row r="1012" spans="47:64" ht="9" customHeight="1">
      <c r="AU1012" s="115"/>
      <c r="AV1012" s="115"/>
      <c r="AW1012" s="115"/>
      <c r="AX1012" s="115"/>
      <c r="AY1012" s="115"/>
      <c r="AZ1012" s="115"/>
      <c r="BA1012" s="115"/>
      <c r="BB1012" s="115"/>
      <c r="BI1012" s="115"/>
      <c r="BJ1012" s="115"/>
      <c r="BK1012" s="115"/>
      <c r="BL1012" s="115"/>
    </row>
    <row r="1013" spans="47:64" ht="9" customHeight="1">
      <c r="AU1013" s="115"/>
      <c r="AV1013" s="115"/>
      <c r="AW1013" s="115"/>
      <c r="AX1013" s="115"/>
      <c r="AY1013" s="115"/>
      <c r="AZ1013" s="115"/>
      <c r="BA1013" s="115"/>
      <c r="BB1013" s="115"/>
      <c r="BI1013" s="115"/>
      <c r="BJ1013" s="115"/>
      <c r="BK1013" s="115"/>
      <c r="BL1013" s="115"/>
    </row>
    <row r="1014" spans="61:64" ht="9" customHeight="1">
      <c r="BI1014" s="115"/>
      <c r="BJ1014" s="115"/>
      <c r="BK1014" s="115"/>
      <c r="BL1014" s="115"/>
    </row>
    <row r="1015" spans="61:64" ht="9" customHeight="1">
      <c r="BI1015" s="115"/>
      <c r="BJ1015" s="115"/>
      <c r="BK1015" s="115"/>
      <c r="BL1015" s="115"/>
    </row>
    <row r="1016" spans="61:64" ht="9" customHeight="1">
      <c r="BI1016" s="115"/>
      <c r="BJ1016" s="115"/>
      <c r="BK1016" s="115"/>
      <c r="BL1016" s="115"/>
    </row>
    <row r="1017" spans="2:64" ht="15">
      <c r="B1017" s="112">
        <v>104</v>
      </c>
      <c r="C1017" s="112"/>
      <c r="D1017" s="112"/>
      <c r="E1017" s="112"/>
      <c r="F1017" s="112"/>
      <c r="H1017" s="113" t="s">
        <v>315</v>
      </c>
      <c r="I1017" s="113"/>
      <c r="J1017" s="113"/>
      <c r="K1017" s="113"/>
      <c r="L1017" s="113"/>
      <c r="M1017" s="113"/>
      <c r="N1017" s="113"/>
      <c r="O1017" s="113"/>
      <c r="P1017" s="113"/>
      <c r="Q1017" s="113"/>
      <c r="R1017" s="113"/>
      <c r="S1017" s="113"/>
      <c r="T1017" s="113"/>
      <c r="W1017" s="68">
        <v>8852</v>
      </c>
      <c r="AA1017" s="114">
        <v>4200</v>
      </c>
      <c r="AB1017" s="114"/>
      <c r="AC1017" s="114"/>
      <c r="AE1017" s="114">
        <v>4200</v>
      </c>
      <c r="AF1017" s="114"/>
      <c r="AH1017" s="114">
        <v>4150</v>
      </c>
      <c r="AI1017" s="114"/>
      <c r="AJ1017" s="114"/>
      <c r="AK1017" s="114"/>
      <c r="AL1017" s="114"/>
      <c r="AO1017" s="115" t="s">
        <v>37</v>
      </c>
      <c r="AP1017" s="115"/>
      <c r="AQ1017" s="115"/>
      <c r="AR1017" s="115"/>
      <c r="AU1017" s="115" t="s">
        <v>40</v>
      </c>
      <c r="AV1017" s="115"/>
      <c r="AW1017" s="115"/>
      <c r="AX1017" s="115"/>
      <c r="AY1017" s="115"/>
      <c r="AZ1017" s="115"/>
      <c r="BA1017" s="115"/>
      <c r="BB1017" s="115"/>
      <c r="BD1017" s="113" t="s">
        <v>252</v>
      </c>
      <c r="BE1017" s="113"/>
      <c r="BF1017" s="113"/>
      <c r="BG1017" s="113"/>
      <c r="BI1017" s="115" t="s">
        <v>253</v>
      </c>
      <c r="BJ1017" s="115"/>
      <c r="BK1017" s="115"/>
      <c r="BL1017" s="115"/>
    </row>
    <row r="1018" spans="41:64" ht="6" customHeight="1">
      <c r="AO1018" s="115"/>
      <c r="AP1018" s="115"/>
      <c r="AQ1018" s="115"/>
      <c r="AR1018" s="115"/>
      <c r="AU1018" s="115"/>
      <c r="AV1018" s="115"/>
      <c r="AW1018" s="115"/>
      <c r="AX1018" s="115"/>
      <c r="AY1018" s="115"/>
      <c r="AZ1018" s="115"/>
      <c r="BA1018" s="115"/>
      <c r="BB1018" s="115"/>
      <c r="BI1018" s="115"/>
      <c r="BJ1018" s="115"/>
      <c r="BK1018" s="115"/>
      <c r="BL1018" s="115"/>
    </row>
    <row r="1019" spans="47:64" ht="9" customHeight="1">
      <c r="AU1019" s="115"/>
      <c r="AV1019" s="115"/>
      <c r="AW1019" s="115"/>
      <c r="AX1019" s="115"/>
      <c r="AY1019" s="115"/>
      <c r="AZ1019" s="115"/>
      <c r="BA1019" s="115"/>
      <c r="BB1019" s="115"/>
      <c r="BI1019" s="115"/>
      <c r="BJ1019" s="115"/>
      <c r="BK1019" s="115"/>
      <c r="BL1019" s="115"/>
    </row>
    <row r="1020" spans="47:64" ht="9" customHeight="1">
      <c r="AU1020" s="115"/>
      <c r="AV1020" s="115"/>
      <c r="AW1020" s="115"/>
      <c r="AX1020" s="115"/>
      <c r="AY1020" s="115"/>
      <c r="AZ1020" s="115"/>
      <c r="BA1020" s="115"/>
      <c r="BB1020" s="115"/>
      <c r="BI1020" s="115"/>
      <c r="BJ1020" s="115"/>
      <c r="BK1020" s="115"/>
      <c r="BL1020" s="115"/>
    </row>
    <row r="1021" spans="47:64" ht="9" customHeight="1">
      <c r="AU1021" s="115"/>
      <c r="AV1021" s="115"/>
      <c r="AW1021" s="115"/>
      <c r="AX1021" s="115"/>
      <c r="AY1021" s="115"/>
      <c r="AZ1021" s="115"/>
      <c r="BA1021" s="115"/>
      <c r="BB1021" s="115"/>
      <c r="BI1021" s="115"/>
      <c r="BJ1021" s="115"/>
      <c r="BK1021" s="115"/>
      <c r="BL1021" s="115"/>
    </row>
    <row r="1022" spans="61:64" ht="9" customHeight="1">
      <c r="BI1022" s="115"/>
      <c r="BJ1022" s="115"/>
      <c r="BK1022" s="115"/>
      <c r="BL1022" s="115"/>
    </row>
    <row r="1023" spans="61:64" ht="9" customHeight="1">
      <c r="BI1023" s="115"/>
      <c r="BJ1023" s="115"/>
      <c r="BK1023" s="115"/>
      <c r="BL1023" s="115"/>
    </row>
    <row r="1024" spans="61:64" ht="9" customHeight="1">
      <c r="BI1024" s="115"/>
      <c r="BJ1024" s="115"/>
      <c r="BK1024" s="115"/>
      <c r="BL1024" s="115"/>
    </row>
    <row r="1025" spans="61:64" ht="9" customHeight="1">
      <c r="BI1025" s="115"/>
      <c r="BJ1025" s="115"/>
      <c r="BK1025" s="115"/>
      <c r="BL1025" s="115"/>
    </row>
    <row r="1026" spans="61:64" ht="9" customHeight="1">
      <c r="BI1026" s="115"/>
      <c r="BJ1026" s="115"/>
      <c r="BK1026" s="115"/>
      <c r="BL1026" s="115"/>
    </row>
    <row r="1027" spans="61:64" ht="9" customHeight="1">
      <c r="BI1027" s="115"/>
      <c r="BJ1027" s="115"/>
      <c r="BK1027" s="115"/>
      <c r="BL1027" s="115"/>
    </row>
    <row r="1028" spans="61:64" ht="9" customHeight="1">
      <c r="BI1028" s="115"/>
      <c r="BJ1028" s="115"/>
      <c r="BK1028" s="115"/>
      <c r="BL1028" s="115"/>
    </row>
    <row r="1029" spans="61:64" ht="9" customHeight="1">
      <c r="BI1029" s="115"/>
      <c r="BJ1029" s="115"/>
      <c r="BK1029" s="115"/>
      <c r="BL1029" s="115"/>
    </row>
    <row r="1030" spans="2:64" ht="15">
      <c r="B1030" s="112">
        <v>105</v>
      </c>
      <c r="C1030" s="112"/>
      <c r="D1030" s="112"/>
      <c r="E1030" s="112"/>
      <c r="F1030" s="112"/>
      <c r="H1030" s="113" t="s">
        <v>316</v>
      </c>
      <c r="I1030" s="113"/>
      <c r="J1030" s="113"/>
      <c r="K1030" s="113"/>
      <c r="L1030" s="113"/>
      <c r="M1030" s="113"/>
      <c r="N1030" s="113"/>
      <c r="O1030" s="113"/>
      <c r="P1030" s="113"/>
      <c r="Q1030" s="113"/>
      <c r="R1030" s="113"/>
      <c r="S1030" s="113"/>
      <c r="T1030" s="113"/>
      <c r="W1030" s="68">
        <v>8863</v>
      </c>
      <c r="AA1030" s="114">
        <v>12000</v>
      </c>
      <c r="AB1030" s="114"/>
      <c r="AC1030" s="114"/>
      <c r="AE1030" s="114">
        <v>12000</v>
      </c>
      <c r="AF1030" s="114"/>
      <c r="AH1030" s="116">
        <v>12000</v>
      </c>
      <c r="AI1030" s="116"/>
      <c r="AJ1030" s="116"/>
      <c r="AK1030" s="116"/>
      <c r="AL1030" s="116"/>
      <c r="AO1030" s="115" t="s">
        <v>37</v>
      </c>
      <c r="AP1030" s="115"/>
      <c r="AQ1030" s="115"/>
      <c r="AR1030" s="115"/>
      <c r="AU1030" s="115" t="s">
        <v>258</v>
      </c>
      <c r="AV1030" s="115"/>
      <c r="AW1030" s="115"/>
      <c r="AX1030" s="115"/>
      <c r="AY1030" s="115"/>
      <c r="AZ1030" s="115"/>
      <c r="BA1030" s="115"/>
      <c r="BB1030" s="115"/>
      <c r="BD1030" s="113" t="s">
        <v>38</v>
      </c>
      <c r="BE1030" s="113"/>
      <c r="BF1030" s="113"/>
      <c r="BG1030" s="113"/>
      <c r="BI1030" s="115" t="s">
        <v>277</v>
      </c>
      <c r="BJ1030" s="115"/>
      <c r="BK1030" s="115"/>
      <c r="BL1030" s="115"/>
    </row>
    <row r="1031" spans="41:64" ht="6" customHeight="1">
      <c r="AO1031" s="115"/>
      <c r="AP1031" s="115"/>
      <c r="AQ1031" s="115"/>
      <c r="AR1031" s="115"/>
      <c r="AU1031" s="115"/>
      <c r="AV1031" s="115"/>
      <c r="AW1031" s="115"/>
      <c r="AX1031" s="115"/>
      <c r="AY1031" s="115"/>
      <c r="AZ1031" s="115"/>
      <c r="BA1031" s="115"/>
      <c r="BB1031" s="115"/>
      <c r="BI1031" s="115"/>
      <c r="BJ1031" s="115"/>
      <c r="BK1031" s="115"/>
      <c r="BL1031" s="115"/>
    </row>
    <row r="1032" spans="47:64" ht="9" customHeight="1">
      <c r="AU1032" s="115"/>
      <c r="AV1032" s="115"/>
      <c r="AW1032" s="115"/>
      <c r="AX1032" s="115"/>
      <c r="AY1032" s="115"/>
      <c r="AZ1032" s="115"/>
      <c r="BA1032" s="115"/>
      <c r="BB1032" s="115"/>
      <c r="BI1032" s="115"/>
      <c r="BJ1032" s="115"/>
      <c r="BK1032" s="115"/>
      <c r="BL1032" s="115"/>
    </row>
    <row r="1033" spans="47:64" ht="9" customHeight="1">
      <c r="AU1033" s="115"/>
      <c r="AV1033" s="115"/>
      <c r="AW1033" s="115"/>
      <c r="AX1033" s="115"/>
      <c r="AY1033" s="115"/>
      <c r="AZ1033" s="115"/>
      <c r="BA1033" s="115"/>
      <c r="BB1033" s="115"/>
      <c r="BI1033" s="115"/>
      <c r="BJ1033" s="115"/>
      <c r="BK1033" s="115"/>
      <c r="BL1033" s="115"/>
    </row>
    <row r="1034" spans="47:64" ht="9" customHeight="1">
      <c r="AU1034" s="115"/>
      <c r="AV1034" s="115"/>
      <c r="AW1034" s="115"/>
      <c r="AX1034" s="115"/>
      <c r="AY1034" s="115"/>
      <c r="AZ1034" s="115"/>
      <c r="BA1034" s="115"/>
      <c r="BB1034" s="115"/>
      <c r="BI1034" s="115"/>
      <c r="BJ1034" s="115"/>
      <c r="BK1034" s="115"/>
      <c r="BL1034" s="115"/>
    </row>
    <row r="1035" spans="61:64" ht="9" customHeight="1">
      <c r="BI1035" s="115"/>
      <c r="BJ1035" s="115"/>
      <c r="BK1035" s="115"/>
      <c r="BL1035" s="115"/>
    </row>
    <row r="1036" spans="61:64" ht="9" customHeight="1">
      <c r="BI1036" s="115"/>
      <c r="BJ1036" s="115"/>
      <c r="BK1036" s="115"/>
      <c r="BL1036" s="115"/>
    </row>
    <row r="1037" spans="61:64" ht="9" customHeight="1">
      <c r="BI1037" s="115"/>
      <c r="BJ1037" s="115"/>
      <c r="BK1037" s="115"/>
      <c r="BL1037" s="115"/>
    </row>
    <row r="1038" spans="61:64" ht="9" customHeight="1">
      <c r="BI1038" s="115"/>
      <c r="BJ1038" s="115"/>
      <c r="BK1038" s="115"/>
      <c r="BL1038" s="115"/>
    </row>
    <row r="1039" spans="61:64" ht="9" customHeight="1">
      <c r="BI1039" s="115"/>
      <c r="BJ1039" s="115"/>
      <c r="BK1039" s="115"/>
      <c r="BL1039" s="115"/>
    </row>
    <row r="1040" spans="61:64" ht="9" customHeight="1">
      <c r="BI1040" s="115"/>
      <c r="BJ1040" s="115"/>
      <c r="BK1040" s="115"/>
      <c r="BL1040" s="115"/>
    </row>
    <row r="1041" spans="2:64" ht="15">
      <c r="B1041" s="112">
        <v>106</v>
      </c>
      <c r="C1041" s="112"/>
      <c r="D1041" s="112"/>
      <c r="E1041" s="112"/>
      <c r="F1041" s="112"/>
      <c r="H1041" s="113" t="s">
        <v>84</v>
      </c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W1041" s="68">
        <v>8853</v>
      </c>
      <c r="AA1041" s="114">
        <v>15000</v>
      </c>
      <c r="AB1041" s="114"/>
      <c r="AC1041" s="114"/>
      <c r="AE1041" s="114">
        <v>18000</v>
      </c>
      <c r="AF1041" s="114"/>
      <c r="AH1041" s="114">
        <v>18000</v>
      </c>
      <c r="AI1041" s="114"/>
      <c r="AJ1041" s="114"/>
      <c r="AK1041" s="114"/>
      <c r="AL1041" s="114"/>
      <c r="AO1041" s="115" t="s">
        <v>37</v>
      </c>
      <c r="AP1041" s="115"/>
      <c r="AQ1041" s="115"/>
      <c r="AR1041" s="115"/>
      <c r="AU1041" s="115" t="s">
        <v>2</v>
      </c>
      <c r="AV1041" s="115"/>
      <c r="AW1041" s="115"/>
      <c r="AX1041" s="115"/>
      <c r="AY1041" s="115"/>
      <c r="AZ1041" s="115"/>
      <c r="BA1041" s="115"/>
      <c r="BB1041" s="115"/>
      <c r="BD1041" s="113" t="s">
        <v>38</v>
      </c>
      <c r="BE1041" s="113"/>
      <c r="BF1041" s="113"/>
      <c r="BG1041" s="113"/>
      <c r="BI1041" s="115" t="s">
        <v>4</v>
      </c>
      <c r="BJ1041" s="115"/>
      <c r="BK1041" s="115"/>
      <c r="BL1041" s="115"/>
    </row>
    <row r="1042" spans="41:64" ht="6" customHeight="1">
      <c r="AO1042" s="115"/>
      <c r="AP1042" s="115"/>
      <c r="AQ1042" s="115"/>
      <c r="AR1042" s="115"/>
      <c r="AU1042" s="115"/>
      <c r="AV1042" s="115"/>
      <c r="AW1042" s="115"/>
      <c r="AX1042" s="115"/>
      <c r="AY1042" s="115"/>
      <c r="AZ1042" s="115"/>
      <c r="BA1042" s="115"/>
      <c r="BB1042" s="115"/>
      <c r="BI1042" s="115"/>
      <c r="BJ1042" s="115"/>
      <c r="BK1042" s="115"/>
      <c r="BL1042" s="115"/>
    </row>
    <row r="1043" spans="47:64" ht="9" customHeight="1">
      <c r="AU1043" s="115"/>
      <c r="AV1043" s="115"/>
      <c r="AW1043" s="115"/>
      <c r="AX1043" s="115"/>
      <c r="AY1043" s="115"/>
      <c r="AZ1043" s="115"/>
      <c r="BA1043" s="115"/>
      <c r="BB1043" s="115"/>
      <c r="BI1043" s="115"/>
      <c r="BJ1043" s="115"/>
      <c r="BK1043" s="115"/>
      <c r="BL1043" s="115"/>
    </row>
    <row r="1044" spans="47:64" ht="9" customHeight="1">
      <c r="AU1044" s="115"/>
      <c r="AV1044" s="115"/>
      <c r="AW1044" s="115"/>
      <c r="AX1044" s="115"/>
      <c r="AY1044" s="115"/>
      <c r="AZ1044" s="115"/>
      <c r="BA1044" s="115"/>
      <c r="BB1044" s="115"/>
      <c r="BI1044" s="115"/>
      <c r="BJ1044" s="115"/>
      <c r="BK1044" s="115"/>
      <c r="BL1044" s="115"/>
    </row>
    <row r="1045" spans="47:64" ht="9" customHeight="1">
      <c r="AU1045" s="115"/>
      <c r="AV1045" s="115"/>
      <c r="AW1045" s="115"/>
      <c r="AX1045" s="115"/>
      <c r="AY1045" s="115"/>
      <c r="AZ1045" s="115"/>
      <c r="BA1045" s="115"/>
      <c r="BB1045" s="115"/>
      <c r="BI1045" s="115"/>
      <c r="BJ1045" s="115"/>
      <c r="BK1045" s="115"/>
      <c r="BL1045" s="115"/>
    </row>
    <row r="1046" spans="61:64" ht="9" customHeight="1">
      <c r="BI1046" s="115"/>
      <c r="BJ1046" s="115"/>
      <c r="BK1046" s="115"/>
      <c r="BL1046" s="115"/>
    </row>
    <row r="1047" spans="61:64" ht="9" customHeight="1">
      <c r="BI1047" s="115"/>
      <c r="BJ1047" s="115"/>
      <c r="BK1047" s="115"/>
      <c r="BL1047" s="115"/>
    </row>
    <row r="1048" spans="61:64" ht="9" customHeight="1">
      <c r="BI1048" s="115"/>
      <c r="BJ1048" s="115"/>
      <c r="BK1048" s="115"/>
      <c r="BL1048" s="115"/>
    </row>
    <row r="1049" spans="61:64" ht="9" customHeight="1">
      <c r="BI1049" s="115"/>
      <c r="BJ1049" s="115"/>
      <c r="BK1049" s="115"/>
      <c r="BL1049" s="115"/>
    </row>
    <row r="1050" spans="61:64" ht="9" customHeight="1">
      <c r="BI1050" s="115"/>
      <c r="BJ1050" s="115"/>
      <c r="BK1050" s="115"/>
      <c r="BL1050" s="115"/>
    </row>
    <row r="1051" spans="61:64" ht="9" customHeight="1">
      <c r="BI1051" s="115"/>
      <c r="BJ1051" s="115"/>
      <c r="BK1051" s="115"/>
      <c r="BL1051" s="115"/>
    </row>
    <row r="1052" spans="61:64" ht="9" customHeight="1">
      <c r="BI1052" s="115"/>
      <c r="BJ1052" s="115"/>
      <c r="BK1052" s="115"/>
      <c r="BL1052" s="115"/>
    </row>
    <row r="1053" spans="2:64" ht="15">
      <c r="B1053" s="112">
        <v>107</v>
      </c>
      <c r="C1053" s="112"/>
      <c r="D1053" s="112"/>
      <c r="E1053" s="112"/>
      <c r="F1053" s="112"/>
      <c r="H1053" s="113" t="s">
        <v>83</v>
      </c>
      <c r="I1053" s="113"/>
      <c r="J1053" s="113"/>
      <c r="K1053" s="113"/>
      <c r="L1053" s="113"/>
      <c r="M1053" s="113"/>
      <c r="N1053" s="113"/>
      <c r="O1053" s="113"/>
      <c r="P1053" s="113"/>
      <c r="Q1053" s="113"/>
      <c r="R1053" s="113"/>
      <c r="S1053" s="113"/>
      <c r="T1053" s="113"/>
      <c r="W1053" s="68">
        <v>8853</v>
      </c>
      <c r="AA1053" s="114">
        <v>157200</v>
      </c>
      <c r="AB1053" s="114"/>
      <c r="AC1053" s="114"/>
      <c r="AE1053" s="114">
        <v>156850</v>
      </c>
      <c r="AF1053" s="114"/>
      <c r="AH1053" s="114">
        <v>156847.68</v>
      </c>
      <c r="AI1053" s="114"/>
      <c r="AJ1053" s="114"/>
      <c r="AK1053" s="114"/>
      <c r="AL1053" s="114"/>
      <c r="AO1053" s="115" t="s">
        <v>37</v>
      </c>
      <c r="AP1053" s="115"/>
      <c r="AQ1053" s="115"/>
      <c r="AR1053" s="115"/>
      <c r="AU1053" s="115" t="s">
        <v>2</v>
      </c>
      <c r="AV1053" s="115"/>
      <c r="AW1053" s="115"/>
      <c r="AX1053" s="115"/>
      <c r="AY1053" s="115"/>
      <c r="AZ1053" s="115"/>
      <c r="BA1053" s="115"/>
      <c r="BB1053" s="115"/>
      <c r="BD1053" s="113" t="s">
        <v>38</v>
      </c>
      <c r="BE1053" s="113"/>
      <c r="BF1053" s="113"/>
      <c r="BG1053" s="113"/>
      <c r="BI1053" s="115" t="s">
        <v>4</v>
      </c>
      <c r="BJ1053" s="115"/>
      <c r="BK1053" s="115"/>
      <c r="BL1053" s="115"/>
    </row>
    <row r="1054" spans="41:64" ht="6" customHeight="1">
      <c r="AO1054" s="115"/>
      <c r="AP1054" s="115"/>
      <c r="AQ1054" s="115"/>
      <c r="AR1054" s="115"/>
      <c r="AU1054" s="115"/>
      <c r="AV1054" s="115"/>
      <c r="AW1054" s="115"/>
      <c r="AX1054" s="115"/>
      <c r="AY1054" s="115"/>
      <c r="AZ1054" s="115"/>
      <c r="BA1054" s="115"/>
      <c r="BB1054" s="115"/>
      <c r="BI1054" s="115"/>
      <c r="BJ1054" s="115"/>
      <c r="BK1054" s="115"/>
      <c r="BL1054" s="115"/>
    </row>
    <row r="1055" spans="47:64" ht="9" customHeight="1">
      <c r="AU1055" s="115"/>
      <c r="AV1055" s="115"/>
      <c r="AW1055" s="115"/>
      <c r="AX1055" s="115"/>
      <c r="AY1055" s="115"/>
      <c r="AZ1055" s="115"/>
      <c r="BA1055" s="115"/>
      <c r="BB1055" s="115"/>
      <c r="BI1055" s="115"/>
      <c r="BJ1055" s="115"/>
      <c r="BK1055" s="115"/>
      <c r="BL1055" s="115"/>
    </row>
    <row r="1056" spans="47:64" ht="9" customHeight="1">
      <c r="AU1056" s="115"/>
      <c r="AV1056" s="115"/>
      <c r="AW1056" s="115"/>
      <c r="AX1056" s="115"/>
      <c r="AY1056" s="115"/>
      <c r="AZ1056" s="115"/>
      <c r="BA1056" s="115"/>
      <c r="BB1056" s="115"/>
      <c r="BI1056" s="115"/>
      <c r="BJ1056" s="115"/>
      <c r="BK1056" s="115"/>
      <c r="BL1056" s="115"/>
    </row>
    <row r="1057" spans="47:64" ht="9" customHeight="1">
      <c r="AU1057" s="115"/>
      <c r="AV1057" s="115"/>
      <c r="AW1057" s="115"/>
      <c r="AX1057" s="115"/>
      <c r="AY1057" s="115"/>
      <c r="AZ1057" s="115"/>
      <c r="BA1057" s="115"/>
      <c r="BB1057" s="115"/>
      <c r="BI1057" s="115"/>
      <c r="BJ1057" s="115"/>
      <c r="BK1057" s="115"/>
      <c r="BL1057" s="115"/>
    </row>
    <row r="1058" spans="61:64" ht="9" customHeight="1">
      <c r="BI1058" s="115"/>
      <c r="BJ1058" s="115"/>
      <c r="BK1058" s="115"/>
      <c r="BL1058" s="115"/>
    </row>
    <row r="1059" spans="61:64" ht="9" customHeight="1">
      <c r="BI1059" s="115"/>
      <c r="BJ1059" s="115"/>
      <c r="BK1059" s="115"/>
      <c r="BL1059" s="115"/>
    </row>
    <row r="1060" spans="61:64" ht="9" customHeight="1">
      <c r="BI1060" s="115"/>
      <c r="BJ1060" s="115"/>
      <c r="BK1060" s="115"/>
      <c r="BL1060" s="115"/>
    </row>
    <row r="1061" spans="61:64" ht="9" customHeight="1">
      <c r="BI1061" s="115"/>
      <c r="BJ1061" s="115"/>
      <c r="BK1061" s="115"/>
      <c r="BL1061" s="115"/>
    </row>
    <row r="1062" spans="61:64" ht="9" customHeight="1">
      <c r="BI1062" s="115"/>
      <c r="BJ1062" s="115"/>
      <c r="BK1062" s="115"/>
      <c r="BL1062" s="115"/>
    </row>
    <row r="1063" spans="61:64" ht="9" customHeight="1">
      <c r="BI1063" s="115"/>
      <c r="BJ1063" s="115"/>
      <c r="BK1063" s="115"/>
      <c r="BL1063" s="115"/>
    </row>
    <row r="1064" spans="61:64" ht="9" customHeight="1">
      <c r="BI1064" s="115"/>
      <c r="BJ1064" s="115"/>
      <c r="BK1064" s="115"/>
      <c r="BL1064" s="115"/>
    </row>
    <row r="1065" spans="2:64" ht="15">
      <c r="B1065" s="112">
        <v>108</v>
      </c>
      <c r="C1065" s="112"/>
      <c r="D1065" s="112"/>
      <c r="E1065" s="112"/>
      <c r="F1065" s="112"/>
      <c r="H1065" s="113" t="s">
        <v>82</v>
      </c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  <c r="S1065" s="113"/>
      <c r="T1065" s="113"/>
      <c r="W1065" s="68">
        <v>8853</v>
      </c>
      <c r="AA1065" s="114">
        <v>5000</v>
      </c>
      <c r="AB1065" s="114"/>
      <c r="AC1065" s="114"/>
      <c r="AE1065" s="114">
        <v>0</v>
      </c>
      <c r="AF1065" s="114"/>
      <c r="AH1065" s="114">
        <v>0</v>
      </c>
      <c r="AI1065" s="114"/>
      <c r="AJ1065" s="114"/>
      <c r="AK1065" s="114"/>
      <c r="AL1065" s="114"/>
      <c r="AO1065" s="115" t="s">
        <v>37</v>
      </c>
      <c r="AP1065" s="115"/>
      <c r="AQ1065" s="115"/>
      <c r="AR1065" s="115"/>
      <c r="AU1065" s="115" t="s">
        <v>2</v>
      </c>
      <c r="AV1065" s="115"/>
      <c r="AW1065" s="115"/>
      <c r="AX1065" s="115"/>
      <c r="AY1065" s="115"/>
      <c r="AZ1065" s="115"/>
      <c r="BA1065" s="115"/>
      <c r="BB1065" s="115"/>
      <c r="BD1065" s="113" t="s">
        <v>38</v>
      </c>
      <c r="BE1065" s="113"/>
      <c r="BF1065" s="113"/>
      <c r="BG1065" s="113"/>
      <c r="BI1065" s="115" t="s">
        <v>4</v>
      </c>
      <c r="BJ1065" s="115"/>
      <c r="BK1065" s="115"/>
      <c r="BL1065" s="115"/>
    </row>
    <row r="1066" spans="41:64" ht="6" customHeight="1">
      <c r="AO1066" s="115"/>
      <c r="AP1066" s="115"/>
      <c r="AQ1066" s="115"/>
      <c r="AR1066" s="115"/>
      <c r="AU1066" s="115"/>
      <c r="AV1066" s="115"/>
      <c r="AW1066" s="115"/>
      <c r="AX1066" s="115"/>
      <c r="AY1066" s="115"/>
      <c r="AZ1066" s="115"/>
      <c r="BA1066" s="115"/>
      <c r="BB1066" s="115"/>
      <c r="BI1066" s="115"/>
      <c r="BJ1066" s="115"/>
      <c r="BK1066" s="115"/>
      <c r="BL1066" s="115"/>
    </row>
    <row r="1067" spans="47:64" ht="9" customHeight="1">
      <c r="AU1067" s="115"/>
      <c r="AV1067" s="115"/>
      <c r="AW1067" s="115"/>
      <c r="AX1067" s="115"/>
      <c r="AY1067" s="115"/>
      <c r="AZ1067" s="115"/>
      <c r="BA1067" s="115"/>
      <c r="BB1067" s="115"/>
      <c r="BI1067" s="115"/>
      <c r="BJ1067" s="115"/>
      <c r="BK1067" s="115"/>
      <c r="BL1067" s="115"/>
    </row>
    <row r="1068" spans="47:64" ht="9" customHeight="1">
      <c r="AU1068" s="115"/>
      <c r="AV1068" s="115"/>
      <c r="AW1068" s="115"/>
      <c r="AX1068" s="115"/>
      <c r="AY1068" s="115"/>
      <c r="AZ1068" s="115"/>
      <c r="BA1068" s="115"/>
      <c r="BB1068" s="115"/>
      <c r="BI1068" s="115"/>
      <c r="BJ1068" s="115"/>
      <c r="BK1068" s="115"/>
      <c r="BL1068" s="115"/>
    </row>
    <row r="1069" spans="47:64" ht="9" customHeight="1">
      <c r="AU1069" s="115"/>
      <c r="AV1069" s="115"/>
      <c r="AW1069" s="115"/>
      <c r="AX1069" s="115"/>
      <c r="AY1069" s="115"/>
      <c r="AZ1069" s="115"/>
      <c r="BA1069" s="115"/>
      <c r="BB1069" s="115"/>
      <c r="BI1069" s="115"/>
      <c r="BJ1069" s="115"/>
      <c r="BK1069" s="115"/>
      <c r="BL1069" s="115"/>
    </row>
    <row r="1070" spans="61:64" ht="9" customHeight="1">
      <c r="BI1070" s="115"/>
      <c r="BJ1070" s="115"/>
      <c r="BK1070" s="115"/>
      <c r="BL1070" s="115"/>
    </row>
    <row r="1071" spans="61:64" ht="9" customHeight="1">
      <c r="BI1071" s="115"/>
      <c r="BJ1071" s="115"/>
      <c r="BK1071" s="115"/>
      <c r="BL1071" s="115"/>
    </row>
    <row r="1072" spans="61:64" ht="9" customHeight="1">
      <c r="BI1072" s="115"/>
      <c r="BJ1072" s="115"/>
      <c r="BK1072" s="115"/>
      <c r="BL1072" s="115"/>
    </row>
    <row r="1073" spans="61:64" ht="9" customHeight="1">
      <c r="BI1073" s="115"/>
      <c r="BJ1073" s="115"/>
      <c r="BK1073" s="115"/>
      <c r="BL1073" s="115"/>
    </row>
    <row r="1074" spans="61:64" ht="9" customHeight="1">
      <c r="BI1074" s="115"/>
      <c r="BJ1074" s="115"/>
      <c r="BK1074" s="115"/>
      <c r="BL1074" s="115"/>
    </row>
    <row r="1075" spans="61:64" ht="9" customHeight="1">
      <c r="BI1075" s="115"/>
      <c r="BJ1075" s="115"/>
      <c r="BK1075" s="115"/>
      <c r="BL1075" s="115"/>
    </row>
    <row r="1076" spans="61:64" ht="9" customHeight="1">
      <c r="BI1076" s="115"/>
      <c r="BJ1076" s="115"/>
      <c r="BK1076" s="115"/>
      <c r="BL1076" s="115"/>
    </row>
    <row r="1077" spans="2:64" ht="15">
      <c r="B1077" s="112">
        <v>109</v>
      </c>
      <c r="C1077" s="112"/>
      <c r="D1077" s="112"/>
      <c r="E1077" s="112"/>
      <c r="F1077" s="112"/>
      <c r="H1077" s="113" t="s">
        <v>99</v>
      </c>
      <c r="I1077" s="113"/>
      <c r="J1077" s="113"/>
      <c r="K1077" s="113"/>
      <c r="L1077" s="113"/>
      <c r="M1077" s="113"/>
      <c r="N1077" s="113"/>
      <c r="O1077" s="113"/>
      <c r="P1077" s="113"/>
      <c r="Q1077" s="113"/>
      <c r="R1077" s="113"/>
      <c r="S1077" s="113"/>
      <c r="T1077" s="113"/>
      <c r="W1077" s="68">
        <v>8853</v>
      </c>
      <c r="AA1077" s="114">
        <v>0</v>
      </c>
      <c r="AB1077" s="114"/>
      <c r="AC1077" s="114"/>
      <c r="AE1077" s="114">
        <v>105854.59</v>
      </c>
      <c r="AF1077" s="114"/>
      <c r="AH1077" s="114">
        <v>105854.59</v>
      </c>
      <c r="AI1077" s="114"/>
      <c r="AJ1077" s="114"/>
      <c r="AK1077" s="114"/>
      <c r="AL1077" s="114"/>
      <c r="AO1077" s="115" t="s">
        <v>44</v>
      </c>
      <c r="AP1077" s="115"/>
      <c r="AQ1077" s="115"/>
      <c r="AR1077" s="115"/>
      <c r="AU1077" s="115" t="s">
        <v>45</v>
      </c>
      <c r="AV1077" s="115"/>
      <c r="AW1077" s="115"/>
      <c r="AX1077" s="115"/>
      <c r="AY1077" s="115"/>
      <c r="AZ1077" s="115"/>
      <c r="BA1077" s="115"/>
      <c r="BB1077" s="115"/>
      <c r="BD1077" s="115" t="s">
        <v>46</v>
      </c>
      <c r="BE1077" s="115"/>
      <c r="BF1077" s="115"/>
      <c r="BG1077" s="115"/>
      <c r="BI1077" s="113" t="s">
        <v>47</v>
      </c>
      <c r="BJ1077" s="113"/>
      <c r="BK1077" s="113"/>
      <c r="BL1077" s="113"/>
    </row>
    <row r="1078" spans="41:59" ht="6" customHeight="1">
      <c r="AO1078" s="115"/>
      <c r="AP1078" s="115"/>
      <c r="AQ1078" s="115"/>
      <c r="AR1078" s="115"/>
      <c r="AU1078" s="115"/>
      <c r="AV1078" s="115"/>
      <c r="AW1078" s="115"/>
      <c r="AX1078" s="115"/>
      <c r="AY1078" s="115"/>
      <c r="AZ1078" s="115"/>
      <c r="BA1078" s="115"/>
      <c r="BB1078" s="115"/>
      <c r="BD1078" s="115"/>
      <c r="BE1078" s="115"/>
      <c r="BF1078" s="115"/>
      <c r="BG1078" s="115"/>
    </row>
    <row r="1079" spans="41:54" ht="9" customHeight="1">
      <c r="AO1079" s="115"/>
      <c r="AP1079" s="115"/>
      <c r="AQ1079" s="115"/>
      <c r="AR1079" s="115"/>
      <c r="AU1079" s="115"/>
      <c r="AV1079" s="115"/>
      <c r="AW1079" s="115"/>
      <c r="AX1079" s="115"/>
      <c r="AY1079" s="115"/>
      <c r="AZ1079" s="115"/>
      <c r="BA1079" s="115"/>
      <c r="BB1079" s="115"/>
    </row>
    <row r="1080" spans="2:64" ht="15">
      <c r="B1080" s="112">
        <v>110</v>
      </c>
      <c r="C1080" s="112"/>
      <c r="D1080" s="112"/>
      <c r="E1080" s="112"/>
      <c r="F1080" s="112"/>
      <c r="H1080" s="113" t="s">
        <v>317</v>
      </c>
      <c r="I1080" s="113"/>
      <c r="J1080" s="113"/>
      <c r="K1080" s="113"/>
      <c r="L1080" s="113"/>
      <c r="M1080" s="113"/>
      <c r="N1080" s="113"/>
      <c r="O1080" s="113"/>
      <c r="P1080" s="113"/>
      <c r="Q1080" s="113"/>
      <c r="R1080" s="113"/>
      <c r="S1080" s="113"/>
      <c r="T1080" s="113"/>
      <c r="W1080" s="68">
        <v>8852</v>
      </c>
      <c r="AA1080" s="114">
        <v>24000</v>
      </c>
      <c r="AB1080" s="114"/>
      <c r="AC1080" s="114"/>
      <c r="AE1080" s="114">
        <v>24000</v>
      </c>
      <c r="AF1080" s="114"/>
      <c r="AH1080" s="116">
        <v>21000</v>
      </c>
      <c r="AI1080" s="116"/>
      <c r="AJ1080" s="116"/>
      <c r="AK1080" s="116"/>
      <c r="AL1080" s="116"/>
      <c r="AO1080" s="115" t="s">
        <v>37</v>
      </c>
      <c r="AP1080" s="115"/>
      <c r="AQ1080" s="115"/>
      <c r="AR1080" s="115"/>
      <c r="AU1080" s="115" t="s">
        <v>40</v>
      </c>
      <c r="AV1080" s="115"/>
      <c r="AW1080" s="115"/>
      <c r="AX1080" s="115"/>
      <c r="AY1080" s="115"/>
      <c r="AZ1080" s="115"/>
      <c r="BA1080" s="115"/>
      <c r="BB1080" s="115"/>
      <c r="BD1080" s="113" t="s">
        <v>252</v>
      </c>
      <c r="BE1080" s="113"/>
      <c r="BF1080" s="113"/>
      <c r="BG1080" s="113"/>
      <c r="BI1080" s="115" t="s">
        <v>256</v>
      </c>
      <c r="BJ1080" s="115"/>
      <c r="BK1080" s="115"/>
      <c r="BL1080" s="115"/>
    </row>
    <row r="1081" spans="41:64" ht="6" customHeight="1">
      <c r="AO1081" s="115"/>
      <c r="AP1081" s="115"/>
      <c r="AQ1081" s="115"/>
      <c r="AR1081" s="115"/>
      <c r="AU1081" s="115"/>
      <c r="AV1081" s="115"/>
      <c r="AW1081" s="115"/>
      <c r="AX1081" s="115"/>
      <c r="AY1081" s="115"/>
      <c r="AZ1081" s="115"/>
      <c r="BA1081" s="115"/>
      <c r="BB1081" s="115"/>
      <c r="BI1081" s="115"/>
      <c r="BJ1081" s="115"/>
      <c r="BK1081" s="115"/>
      <c r="BL1081" s="115"/>
    </row>
    <row r="1082" spans="47:64" ht="9" customHeight="1">
      <c r="AU1082" s="115"/>
      <c r="AV1082" s="115"/>
      <c r="AW1082" s="115"/>
      <c r="AX1082" s="115"/>
      <c r="AY1082" s="115"/>
      <c r="AZ1082" s="115"/>
      <c r="BA1082" s="115"/>
      <c r="BB1082" s="115"/>
      <c r="BI1082" s="115"/>
      <c r="BJ1082" s="115"/>
      <c r="BK1082" s="115"/>
      <c r="BL1082" s="115"/>
    </row>
    <row r="1083" spans="47:64" ht="9" customHeight="1">
      <c r="AU1083" s="115"/>
      <c r="AV1083" s="115"/>
      <c r="AW1083" s="115"/>
      <c r="AX1083" s="115"/>
      <c r="AY1083" s="115"/>
      <c r="AZ1083" s="115"/>
      <c r="BA1083" s="115"/>
      <c r="BB1083" s="115"/>
      <c r="BI1083" s="115"/>
      <c r="BJ1083" s="115"/>
      <c r="BK1083" s="115"/>
      <c r="BL1083" s="115"/>
    </row>
    <row r="1084" spans="47:64" ht="9" customHeight="1">
      <c r="AU1084" s="115"/>
      <c r="AV1084" s="115"/>
      <c r="AW1084" s="115"/>
      <c r="AX1084" s="115"/>
      <c r="AY1084" s="115"/>
      <c r="AZ1084" s="115"/>
      <c r="BA1084" s="115"/>
      <c r="BB1084" s="115"/>
      <c r="BI1084" s="115"/>
      <c r="BJ1084" s="115"/>
      <c r="BK1084" s="115"/>
      <c r="BL1084" s="115"/>
    </row>
    <row r="1085" spans="61:64" ht="9" customHeight="1">
      <c r="BI1085" s="115"/>
      <c r="BJ1085" s="115"/>
      <c r="BK1085" s="115"/>
      <c r="BL1085" s="115"/>
    </row>
    <row r="1086" spans="61:64" ht="9" customHeight="1">
      <c r="BI1086" s="115"/>
      <c r="BJ1086" s="115"/>
      <c r="BK1086" s="115"/>
      <c r="BL1086" s="115"/>
    </row>
    <row r="1087" spans="61:64" ht="9" customHeight="1">
      <c r="BI1087" s="115"/>
      <c r="BJ1087" s="115"/>
      <c r="BK1087" s="115"/>
      <c r="BL1087" s="115"/>
    </row>
    <row r="1088" spans="61:64" ht="9" customHeight="1">
      <c r="BI1088" s="115"/>
      <c r="BJ1088" s="115"/>
      <c r="BK1088" s="115"/>
      <c r="BL1088" s="115"/>
    </row>
    <row r="1089" spans="61:64" ht="9" customHeight="1">
      <c r="BI1089" s="115"/>
      <c r="BJ1089" s="115"/>
      <c r="BK1089" s="115"/>
      <c r="BL1089" s="115"/>
    </row>
    <row r="1090" spans="61:64" ht="9" customHeight="1">
      <c r="BI1090" s="115"/>
      <c r="BJ1090" s="115"/>
      <c r="BK1090" s="115"/>
      <c r="BL1090" s="115"/>
    </row>
    <row r="1091" spans="61:64" ht="9" customHeight="1">
      <c r="BI1091" s="115"/>
      <c r="BJ1091" s="115"/>
      <c r="BK1091" s="115"/>
      <c r="BL1091" s="115"/>
    </row>
    <row r="1092" spans="61:64" ht="9" customHeight="1">
      <c r="BI1092" s="115"/>
      <c r="BJ1092" s="115"/>
      <c r="BK1092" s="115"/>
      <c r="BL1092" s="115"/>
    </row>
    <row r="1093" spans="61:64" ht="9" customHeight="1">
      <c r="BI1093" s="115"/>
      <c r="BJ1093" s="115"/>
      <c r="BK1093" s="115"/>
      <c r="BL1093" s="115"/>
    </row>
    <row r="1094" spans="61:64" ht="9" customHeight="1">
      <c r="BI1094" s="115"/>
      <c r="BJ1094" s="115"/>
      <c r="BK1094" s="115"/>
      <c r="BL1094" s="115"/>
    </row>
    <row r="1095" spans="2:64" ht="15">
      <c r="B1095" s="112">
        <v>111</v>
      </c>
      <c r="C1095" s="112"/>
      <c r="D1095" s="112"/>
      <c r="E1095" s="112"/>
      <c r="F1095" s="112"/>
      <c r="H1095" s="113" t="s">
        <v>318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W1095" s="68">
        <v>8853</v>
      </c>
      <c r="AA1095" s="114">
        <v>0</v>
      </c>
      <c r="AB1095" s="114"/>
      <c r="AC1095" s="114"/>
      <c r="AE1095" s="114">
        <v>7500</v>
      </c>
      <c r="AF1095" s="114"/>
      <c r="AH1095" s="114">
        <v>7240</v>
      </c>
      <c r="AI1095" s="114"/>
      <c r="AJ1095" s="114"/>
      <c r="AK1095" s="114"/>
      <c r="AL1095" s="114"/>
      <c r="AO1095" s="115" t="s">
        <v>37</v>
      </c>
      <c r="AP1095" s="115"/>
      <c r="AQ1095" s="115"/>
      <c r="AR1095" s="115"/>
      <c r="AU1095" s="115" t="s">
        <v>258</v>
      </c>
      <c r="AV1095" s="115"/>
      <c r="AW1095" s="115"/>
      <c r="AX1095" s="115"/>
      <c r="AY1095" s="115"/>
      <c r="AZ1095" s="115"/>
      <c r="BA1095" s="115"/>
      <c r="BB1095" s="115"/>
      <c r="BD1095" s="113" t="s">
        <v>259</v>
      </c>
      <c r="BE1095" s="113"/>
      <c r="BF1095" s="113"/>
      <c r="BG1095" s="113"/>
      <c r="BI1095" s="115" t="s">
        <v>260</v>
      </c>
      <c r="BJ1095" s="115"/>
      <c r="BK1095" s="115"/>
      <c r="BL1095" s="115"/>
    </row>
    <row r="1096" spans="41:64" ht="6" customHeight="1">
      <c r="AO1096" s="115"/>
      <c r="AP1096" s="115"/>
      <c r="AQ1096" s="115"/>
      <c r="AR1096" s="115"/>
      <c r="AU1096" s="115"/>
      <c r="AV1096" s="115"/>
      <c r="AW1096" s="115"/>
      <c r="AX1096" s="115"/>
      <c r="AY1096" s="115"/>
      <c r="AZ1096" s="115"/>
      <c r="BA1096" s="115"/>
      <c r="BB1096" s="115"/>
      <c r="BI1096" s="115"/>
      <c r="BJ1096" s="115"/>
      <c r="BK1096" s="115"/>
      <c r="BL1096" s="115"/>
    </row>
    <row r="1097" spans="47:64" ht="9" customHeight="1">
      <c r="AU1097" s="115"/>
      <c r="AV1097" s="115"/>
      <c r="AW1097" s="115"/>
      <c r="AX1097" s="115"/>
      <c r="AY1097" s="115"/>
      <c r="AZ1097" s="115"/>
      <c r="BA1097" s="115"/>
      <c r="BB1097" s="115"/>
      <c r="BI1097" s="115"/>
      <c r="BJ1097" s="115"/>
      <c r="BK1097" s="115"/>
      <c r="BL1097" s="115"/>
    </row>
    <row r="1098" spans="47:64" ht="9" customHeight="1">
      <c r="AU1098" s="115"/>
      <c r="AV1098" s="115"/>
      <c r="AW1098" s="115"/>
      <c r="AX1098" s="115"/>
      <c r="AY1098" s="115"/>
      <c r="AZ1098" s="115"/>
      <c r="BA1098" s="115"/>
      <c r="BB1098" s="115"/>
      <c r="BI1098" s="115"/>
      <c r="BJ1098" s="115"/>
      <c r="BK1098" s="115"/>
      <c r="BL1098" s="115"/>
    </row>
    <row r="1099" spans="47:64" ht="9" customHeight="1">
      <c r="AU1099" s="115"/>
      <c r="AV1099" s="115"/>
      <c r="AW1099" s="115"/>
      <c r="AX1099" s="115"/>
      <c r="AY1099" s="115"/>
      <c r="AZ1099" s="115"/>
      <c r="BA1099" s="115"/>
      <c r="BB1099" s="115"/>
      <c r="BI1099" s="115"/>
      <c r="BJ1099" s="115"/>
      <c r="BK1099" s="115"/>
      <c r="BL1099" s="115"/>
    </row>
    <row r="1100" spans="61:64" ht="9" customHeight="1">
      <c r="BI1100" s="115"/>
      <c r="BJ1100" s="115"/>
      <c r="BK1100" s="115"/>
      <c r="BL1100" s="115"/>
    </row>
    <row r="1101" spans="61:64" ht="9" customHeight="1">
      <c r="BI1101" s="115"/>
      <c r="BJ1101" s="115"/>
      <c r="BK1101" s="115"/>
      <c r="BL1101" s="115"/>
    </row>
    <row r="1102" spans="61:64" ht="9" customHeight="1">
      <c r="BI1102" s="115"/>
      <c r="BJ1102" s="115"/>
      <c r="BK1102" s="115"/>
      <c r="BL1102" s="115"/>
    </row>
    <row r="1103" spans="61:64" ht="9" customHeight="1">
      <c r="BI1103" s="115"/>
      <c r="BJ1103" s="115"/>
      <c r="BK1103" s="115"/>
      <c r="BL1103" s="115"/>
    </row>
    <row r="1104" spans="61:64" ht="9" customHeight="1">
      <c r="BI1104" s="115"/>
      <c r="BJ1104" s="115"/>
      <c r="BK1104" s="115"/>
      <c r="BL1104" s="115"/>
    </row>
    <row r="1105" spans="2:64" ht="15">
      <c r="B1105" s="112">
        <v>112</v>
      </c>
      <c r="C1105" s="112"/>
      <c r="D1105" s="112"/>
      <c r="E1105" s="112"/>
      <c r="F1105" s="112"/>
      <c r="H1105" s="113" t="s">
        <v>87</v>
      </c>
      <c r="I1105" s="113"/>
      <c r="J1105" s="113"/>
      <c r="K1105" s="113"/>
      <c r="L1105" s="113"/>
      <c r="M1105" s="113"/>
      <c r="N1105" s="113"/>
      <c r="O1105" s="113"/>
      <c r="P1105" s="113"/>
      <c r="Q1105" s="113"/>
      <c r="R1105" s="113"/>
      <c r="S1105" s="113"/>
      <c r="T1105" s="113"/>
      <c r="W1105" s="68">
        <v>8863</v>
      </c>
      <c r="AA1105" s="114">
        <v>2000</v>
      </c>
      <c r="AB1105" s="114"/>
      <c r="AC1105" s="114"/>
      <c r="AE1105" s="114">
        <v>2000</v>
      </c>
      <c r="AF1105" s="114"/>
      <c r="AH1105" s="114">
        <v>1959.8</v>
      </c>
      <c r="AI1105" s="114"/>
      <c r="AJ1105" s="114"/>
      <c r="AK1105" s="114"/>
      <c r="AL1105" s="114"/>
      <c r="AO1105" s="115" t="s">
        <v>37</v>
      </c>
      <c r="AP1105" s="115"/>
      <c r="AQ1105" s="115"/>
      <c r="AR1105" s="115"/>
      <c r="AU1105" s="115" t="s">
        <v>2</v>
      </c>
      <c r="AV1105" s="115"/>
      <c r="AW1105" s="115"/>
      <c r="AX1105" s="115"/>
      <c r="AY1105" s="115"/>
      <c r="AZ1105" s="115"/>
      <c r="BA1105" s="115"/>
      <c r="BB1105" s="115"/>
      <c r="BD1105" s="113" t="s">
        <v>38</v>
      </c>
      <c r="BE1105" s="113"/>
      <c r="BF1105" s="113"/>
      <c r="BG1105" s="113"/>
      <c r="BI1105" s="115" t="s">
        <v>11</v>
      </c>
      <c r="BJ1105" s="115"/>
      <c r="BK1105" s="115"/>
      <c r="BL1105" s="115"/>
    </row>
    <row r="1106" spans="41:64" ht="6" customHeight="1">
      <c r="AO1106" s="115"/>
      <c r="AP1106" s="115"/>
      <c r="AQ1106" s="115"/>
      <c r="AR1106" s="115"/>
      <c r="AU1106" s="115"/>
      <c r="AV1106" s="115"/>
      <c r="AW1106" s="115"/>
      <c r="AX1106" s="115"/>
      <c r="AY1106" s="115"/>
      <c r="AZ1106" s="115"/>
      <c r="BA1106" s="115"/>
      <c r="BB1106" s="115"/>
      <c r="BI1106" s="115"/>
      <c r="BJ1106" s="115"/>
      <c r="BK1106" s="115"/>
      <c r="BL1106" s="115"/>
    </row>
    <row r="1107" spans="47:64" ht="9" customHeight="1">
      <c r="AU1107" s="115"/>
      <c r="AV1107" s="115"/>
      <c r="AW1107" s="115"/>
      <c r="AX1107" s="115"/>
      <c r="AY1107" s="115"/>
      <c r="AZ1107" s="115"/>
      <c r="BA1107" s="115"/>
      <c r="BB1107" s="115"/>
      <c r="BI1107" s="115"/>
      <c r="BJ1107" s="115"/>
      <c r="BK1107" s="115"/>
      <c r="BL1107" s="115"/>
    </row>
    <row r="1108" spans="47:64" ht="9" customHeight="1">
      <c r="AU1108" s="115"/>
      <c r="AV1108" s="115"/>
      <c r="AW1108" s="115"/>
      <c r="AX1108" s="115"/>
      <c r="AY1108" s="115"/>
      <c r="AZ1108" s="115"/>
      <c r="BA1108" s="115"/>
      <c r="BB1108" s="115"/>
      <c r="BI1108" s="115"/>
      <c r="BJ1108" s="115"/>
      <c r="BK1108" s="115"/>
      <c r="BL1108" s="115"/>
    </row>
    <row r="1109" spans="47:64" ht="9" customHeight="1">
      <c r="AU1109" s="115"/>
      <c r="AV1109" s="115"/>
      <c r="AW1109" s="115"/>
      <c r="AX1109" s="115"/>
      <c r="AY1109" s="115"/>
      <c r="AZ1109" s="115"/>
      <c r="BA1109" s="115"/>
      <c r="BB1109" s="115"/>
      <c r="BI1109" s="115"/>
      <c r="BJ1109" s="115"/>
      <c r="BK1109" s="115"/>
      <c r="BL1109" s="115"/>
    </row>
    <row r="1110" spans="61:64" ht="9" customHeight="1">
      <c r="BI1110" s="115"/>
      <c r="BJ1110" s="115"/>
      <c r="BK1110" s="115"/>
      <c r="BL1110" s="115"/>
    </row>
    <row r="1111" spans="61:64" ht="9" customHeight="1">
      <c r="BI1111" s="115"/>
      <c r="BJ1111" s="115"/>
      <c r="BK1111" s="115"/>
      <c r="BL1111" s="115"/>
    </row>
    <row r="1112" spans="61:64" ht="9" customHeight="1">
      <c r="BI1112" s="115"/>
      <c r="BJ1112" s="115"/>
      <c r="BK1112" s="115"/>
      <c r="BL1112" s="115"/>
    </row>
    <row r="1113" spans="61:64" ht="9" customHeight="1">
      <c r="BI1113" s="115"/>
      <c r="BJ1113" s="115"/>
      <c r="BK1113" s="115"/>
      <c r="BL1113" s="115"/>
    </row>
    <row r="1114" spans="61:64" ht="9" customHeight="1">
      <c r="BI1114" s="115"/>
      <c r="BJ1114" s="115"/>
      <c r="BK1114" s="115"/>
      <c r="BL1114" s="115"/>
    </row>
    <row r="1115" spans="2:64" ht="15">
      <c r="B1115" s="112">
        <v>113</v>
      </c>
      <c r="C1115" s="112"/>
      <c r="D1115" s="112"/>
      <c r="E1115" s="112"/>
      <c r="F1115" s="112"/>
      <c r="H1115" s="113" t="s">
        <v>319</v>
      </c>
      <c r="I1115" s="113"/>
      <c r="J1115" s="113"/>
      <c r="K1115" s="113"/>
      <c r="L1115" s="113"/>
      <c r="M1115" s="113"/>
      <c r="N1115" s="113"/>
      <c r="O1115" s="113"/>
      <c r="P1115" s="113"/>
      <c r="Q1115" s="113"/>
      <c r="R1115" s="113"/>
      <c r="S1115" s="113"/>
      <c r="T1115" s="113"/>
      <c r="W1115" s="68">
        <v>8823</v>
      </c>
      <c r="AA1115" s="114">
        <v>10895</v>
      </c>
      <c r="AB1115" s="114"/>
      <c r="AC1115" s="114"/>
      <c r="AE1115" s="114">
        <v>10895</v>
      </c>
      <c r="AF1115" s="114"/>
      <c r="AH1115" s="114">
        <v>5189</v>
      </c>
      <c r="AI1115" s="114"/>
      <c r="AJ1115" s="114"/>
      <c r="AK1115" s="114"/>
      <c r="AL1115" s="114"/>
      <c r="AO1115" s="115" t="s">
        <v>267</v>
      </c>
      <c r="AP1115" s="115"/>
      <c r="AQ1115" s="115"/>
      <c r="AR1115" s="115"/>
      <c r="AU1115" s="115" t="s">
        <v>268</v>
      </c>
      <c r="AV1115" s="115"/>
      <c r="AW1115" s="115"/>
      <c r="AX1115" s="115"/>
      <c r="AY1115" s="115"/>
      <c r="AZ1115" s="115"/>
      <c r="BA1115" s="115"/>
      <c r="BB1115" s="115"/>
      <c r="BD1115" s="113" t="s">
        <v>38</v>
      </c>
      <c r="BE1115" s="113"/>
      <c r="BF1115" s="113"/>
      <c r="BG1115" s="113"/>
      <c r="BI1115" s="115" t="s">
        <v>269</v>
      </c>
      <c r="BJ1115" s="115"/>
      <c r="BK1115" s="115"/>
      <c r="BL1115" s="115"/>
    </row>
    <row r="1116" spans="41:64" ht="6" customHeight="1">
      <c r="AO1116" s="115"/>
      <c r="AP1116" s="115"/>
      <c r="AQ1116" s="115"/>
      <c r="AR1116" s="115"/>
      <c r="AU1116" s="115"/>
      <c r="AV1116" s="115"/>
      <c r="AW1116" s="115"/>
      <c r="AX1116" s="115"/>
      <c r="AY1116" s="115"/>
      <c r="AZ1116" s="115"/>
      <c r="BA1116" s="115"/>
      <c r="BB1116" s="115"/>
      <c r="BI1116" s="115"/>
      <c r="BJ1116" s="115"/>
      <c r="BK1116" s="115"/>
      <c r="BL1116" s="115"/>
    </row>
    <row r="1117" spans="47:64" ht="9" customHeight="1">
      <c r="AU1117" s="115"/>
      <c r="AV1117" s="115"/>
      <c r="AW1117" s="115"/>
      <c r="AX1117" s="115"/>
      <c r="AY1117" s="115"/>
      <c r="AZ1117" s="115"/>
      <c r="BA1117" s="115"/>
      <c r="BB1117" s="115"/>
      <c r="BI1117" s="115"/>
      <c r="BJ1117" s="115"/>
      <c r="BK1117" s="115"/>
      <c r="BL1117" s="115"/>
    </row>
    <row r="1118" spans="61:64" ht="9" customHeight="1">
      <c r="BI1118" s="115"/>
      <c r="BJ1118" s="115"/>
      <c r="BK1118" s="115"/>
      <c r="BL1118" s="115"/>
    </row>
    <row r="1119" spans="61:64" ht="9" customHeight="1">
      <c r="BI1119" s="115"/>
      <c r="BJ1119" s="115"/>
      <c r="BK1119" s="115"/>
      <c r="BL1119" s="115"/>
    </row>
    <row r="1120" spans="61:64" ht="9" customHeight="1">
      <c r="BI1120" s="115"/>
      <c r="BJ1120" s="115"/>
      <c r="BK1120" s="115"/>
      <c r="BL1120" s="115"/>
    </row>
    <row r="1121" spans="61:64" ht="9" customHeight="1">
      <c r="BI1121" s="115"/>
      <c r="BJ1121" s="115"/>
      <c r="BK1121" s="115"/>
      <c r="BL1121" s="115"/>
    </row>
    <row r="1122" spans="61:64" ht="9" customHeight="1">
      <c r="BI1122" s="115"/>
      <c r="BJ1122" s="115"/>
      <c r="BK1122" s="115"/>
      <c r="BL1122" s="115"/>
    </row>
    <row r="1123" spans="61:64" ht="9" customHeight="1">
      <c r="BI1123" s="115"/>
      <c r="BJ1123" s="115"/>
      <c r="BK1123" s="115"/>
      <c r="BL1123" s="115"/>
    </row>
    <row r="1124" spans="61:64" ht="9" customHeight="1">
      <c r="BI1124" s="115"/>
      <c r="BJ1124" s="115"/>
      <c r="BK1124" s="115"/>
      <c r="BL1124" s="115"/>
    </row>
    <row r="1125" spans="61:64" ht="9" customHeight="1">
      <c r="BI1125" s="115"/>
      <c r="BJ1125" s="115"/>
      <c r="BK1125" s="115"/>
      <c r="BL1125" s="115"/>
    </row>
    <row r="1126" spans="61:64" ht="9" customHeight="1">
      <c r="BI1126" s="115"/>
      <c r="BJ1126" s="115"/>
      <c r="BK1126" s="115"/>
      <c r="BL1126" s="115"/>
    </row>
    <row r="1127" spans="2:64" ht="15">
      <c r="B1127" s="112">
        <v>114</v>
      </c>
      <c r="C1127" s="112"/>
      <c r="D1127" s="112"/>
      <c r="E1127" s="112"/>
      <c r="F1127" s="112"/>
      <c r="H1127" s="113" t="s">
        <v>89</v>
      </c>
      <c r="I1127" s="113"/>
      <c r="J1127" s="113"/>
      <c r="K1127" s="113"/>
      <c r="L1127" s="113"/>
      <c r="M1127" s="113"/>
      <c r="N1127" s="113"/>
      <c r="O1127" s="113"/>
      <c r="P1127" s="113"/>
      <c r="Q1127" s="113"/>
      <c r="R1127" s="113"/>
      <c r="S1127" s="113"/>
      <c r="T1127" s="113"/>
      <c r="W1127" s="68">
        <v>8863</v>
      </c>
      <c r="AA1127" s="114">
        <v>2000</v>
      </c>
      <c r="AB1127" s="114"/>
      <c r="AC1127" s="114"/>
      <c r="AE1127" s="114">
        <v>2000</v>
      </c>
      <c r="AF1127" s="114"/>
      <c r="AH1127" s="114">
        <v>0</v>
      </c>
      <c r="AI1127" s="114"/>
      <c r="AJ1127" s="114"/>
      <c r="AK1127" s="114"/>
      <c r="AL1127" s="114"/>
      <c r="AO1127" s="115" t="s">
        <v>37</v>
      </c>
      <c r="AP1127" s="115"/>
      <c r="AQ1127" s="115"/>
      <c r="AR1127" s="115"/>
      <c r="AU1127" s="115" t="s">
        <v>2</v>
      </c>
      <c r="AV1127" s="115"/>
      <c r="AW1127" s="115"/>
      <c r="AX1127" s="115"/>
      <c r="AY1127" s="115"/>
      <c r="AZ1127" s="115"/>
      <c r="BA1127" s="115"/>
      <c r="BB1127" s="115"/>
      <c r="BD1127" s="113" t="s">
        <v>38</v>
      </c>
      <c r="BE1127" s="113"/>
      <c r="BF1127" s="113"/>
      <c r="BG1127" s="113"/>
      <c r="BI1127" s="115" t="s">
        <v>11</v>
      </c>
      <c r="BJ1127" s="115"/>
      <c r="BK1127" s="115"/>
      <c r="BL1127" s="115"/>
    </row>
    <row r="1128" spans="41:64" ht="6" customHeight="1">
      <c r="AO1128" s="115"/>
      <c r="AP1128" s="115"/>
      <c r="AQ1128" s="115"/>
      <c r="AR1128" s="115"/>
      <c r="AU1128" s="115"/>
      <c r="AV1128" s="115"/>
      <c r="AW1128" s="115"/>
      <c r="AX1128" s="115"/>
      <c r="AY1128" s="115"/>
      <c r="AZ1128" s="115"/>
      <c r="BA1128" s="115"/>
      <c r="BB1128" s="115"/>
      <c r="BI1128" s="115"/>
      <c r="BJ1128" s="115"/>
      <c r="BK1128" s="115"/>
      <c r="BL1128" s="115"/>
    </row>
    <row r="1129" spans="47:64" ht="9" customHeight="1">
      <c r="AU1129" s="115"/>
      <c r="AV1129" s="115"/>
      <c r="AW1129" s="115"/>
      <c r="AX1129" s="115"/>
      <c r="AY1129" s="115"/>
      <c r="AZ1129" s="115"/>
      <c r="BA1129" s="115"/>
      <c r="BB1129" s="115"/>
      <c r="BI1129" s="115"/>
      <c r="BJ1129" s="115"/>
      <c r="BK1129" s="115"/>
      <c r="BL1129" s="115"/>
    </row>
    <row r="1130" spans="47:64" ht="9" customHeight="1">
      <c r="AU1130" s="115"/>
      <c r="AV1130" s="115"/>
      <c r="AW1130" s="115"/>
      <c r="AX1130" s="115"/>
      <c r="AY1130" s="115"/>
      <c r="AZ1130" s="115"/>
      <c r="BA1130" s="115"/>
      <c r="BB1130" s="115"/>
      <c r="BI1130" s="115"/>
      <c r="BJ1130" s="115"/>
      <c r="BK1130" s="115"/>
      <c r="BL1130" s="115"/>
    </row>
    <row r="1131" spans="47:64" ht="9" customHeight="1">
      <c r="AU1131" s="115"/>
      <c r="AV1131" s="115"/>
      <c r="AW1131" s="115"/>
      <c r="AX1131" s="115"/>
      <c r="AY1131" s="115"/>
      <c r="AZ1131" s="115"/>
      <c r="BA1131" s="115"/>
      <c r="BB1131" s="115"/>
      <c r="BI1131" s="115"/>
      <c r="BJ1131" s="115"/>
      <c r="BK1131" s="115"/>
      <c r="BL1131" s="115"/>
    </row>
    <row r="1132" spans="61:64" ht="9" customHeight="1">
      <c r="BI1132" s="115"/>
      <c r="BJ1132" s="115"/>
      <c r="BK1132" s="115"/>
      <c r="BL1132" s="115"/>
    </row>
    <row r="1133" spans="61:64" ht="9" customHeight="1">
      <c r="BI1133" s="115"/>
      <c r="BJ1133" s="115"/>
      <c r="BK1133" s="115"/>
      <c r="BL1133" s="115"/>
    </row>
    <row r="1134" spans="61:64" ht="9" customHeight="1">
      <c r="BI1134" s="115"/>
      <c r="BJ1134" s="115"/>
      <c r="BK1134" s="115"/>
      <c r="BL1134" s="115"/>
    </row>
    <row r="1135" spans="61:64" ht="9" customHeight="1">
      <c r="BI1135" s="115"/>
      <c r="BJ1135" s="115"/>
      <c r="BK1135" s="115"/>
      <c r="BL1135" s="115"/>
    </row>
    <row r="1136" spans="61:64" ht="9" customHeight="1">
      <c r="BI1136" s="115"/>
      <c r="BJ1136" s="115"/>
      <c r="BK1136" s="115"/>
      <c r="BL1136" s="115"/>
    </row>
    <row r="1137" spans="2:64" ht="15">
      <c r="B1137" s="112">
        <v>115</v>
      </c>
      <c r="C1137" s="112"/>
      <c r="D1137" s="112"/>
      <c r="E1137" s="112"/>
      <c r="F1137" s="112"/>
      <c r="H1137" s="113" t="s">
        <v>320</v>
      </c>
      <c r="I1137" s="113"/>
      <c r="J1137" s="113"/>
      <c r="K1137" s="113"/>
      <c r="L1137" s="113"/>
      <c r="M1137" s="113"/>
      <c r="N1137" s="113"/>
      <c r="O1137" s="113"/>
      <c r="P1137" s="113"/>
      <c r="Q1137" s="113"/>
      <c r="R1137" s="113"/>
      <c r="S1137" s="113"/>
      <c r="T1137" s="113"/>
      <c r="W1137" s="68">
        <v>8853</v>
      </c>
      <c r="AA1137" s="114">
        <v>0</v>
      </c>
      <c r="AB1137" s="114"/>
      <c r="AC1137" s="114"/>
      <c r="AE1137" s="114">
        <v>1650</v>
      </c>
      <c r="AF1137" s="114"/>
      <c r="AH1137" s="114">
        <v>0</v>
      </c>
      <c r="AI1137" s="114"/>
      <c r="AJ1137" s="114"/>
      <c r="AK1137" s="114"/>
      <c r="AL1137" s="114"/>
      <c r="AO1137" s="115" t="s">
        <v>37</v>
      </c>
      <c r="AP1137" s="115"/>
      <c r="AQ1137" s="115"/>
      <c r="AR1137" s="115"/>
      <c r="AU1137" s="115" t="s">
        <v>2</v>
      </c>
      <c r="AV1137" s="115"/>
      <c r="AW1137" s="115"/>
      <c r="AX1137" s="115"/>
      <c r="AY1137" s="115"/>
      <c r="AZ1137" s="115"/>
      <c r="BA1137" s="115"/>
      <c r="BB1137" s="115"/>
      <c r="BD1137" s="113" t="s">
        <v>38</v>
      </c>
      <c r="BE1137" s="113"/>
      <c r="BF1137" s="113"/>
      <c r="BG1137" s="113"/>
      <c r="BI1137" s="115" t="s">
        <v>4</v>
      </c>
      <c r="BJ1137" s="115"/>
      <c r="BK1137" s="115"/>
      <c r="BL1137" s="115"/>
    </row>
    <row r="1138" spans="41:64" ht="6" customHeight="1">
      <c r="AO1138" s="115"/>
      <c r="AP1138" s="115"/>
      <c r="AQ1138" s="115"/>
      <c r="AR1138" s="115"/>
      <c r="AU1138" s="115"/>
      <c r="AV1138" s="115"/>
      <c r="AW1138" s="115"/>
      <c r="AX1138" s="115"/>
      <c r="AY1138" s="115"/>
      <c r="AZ1138" s="115"/>
      <c r="BA1138" s="115"/>
      <c r="BB1138" s="115"/>
      <c r="BI1138" s="115"/>
      <c r="BJ1138" s="115"/>
      <c r="BK1138" s="115"/>
      <c r="BL1138" s="115"/>
    </row>
    <row r="1139" spans="47:64" ht="9" customHeight="1">
      <c r="AU1139" s="115"/>
      <c r="AV1139" s="115"/>
      <c r="AW1139" s="115"/>
      <c r="AX1139" s="115"/>
      <c r="AY1139" s="115"/>
      <c r="AZ1139" s="115"/>
      <c r="BA1139" s="115"/>
      <c r="BB1139" s="115"/>
      <c r="BI1139" s="115"/>
      <c r="BJ1139" s="115"/>
      <c r="BK1139" s="115"/>
      <c r="BL1139" s="115"/>
    </row>
    <row r="1140" spans="47:64" ht="9" customHeight="1">
      <c r="AU1140" s="115"/>
      <c r="AV1140" s="115"/>
      <c r="AW1140" s="115"/>
      <c r="AX1140" s="115"/>
      <c r="AY1140" s="115"/>
      <c r="AZ1140" s="115"/>
      <c r="BA1140" s="115"/>
      <c r="BB1140" s="115"/>
      <c r="BI1140" s="115"/>
      <c r="BJ1140" s="115"/>
      <c r="BK1140" s="115"/>
      <c r="BL1140" s="115"/>
    </row>
    <row r="1141" spans="47:64" ht="9" customHeight="1">
      <c r="AU1141" s="115"/>
      <c r="AV1141" s="115"/>
      <c r="AW1141" s="115"/>
      <c r="AX1141" s="115"/>
      <c r="AY1141" s="115"/>
      <c r="AZ1141" s="115"/>
      <c r="BA1141" s="115"/>
      <c r="BB1141" s="115"/>
      <c r="BI1141" s="115"/>
      <c r="BJ1141" s="115"/>
      <c r="BK1141" s="115"/>
      <c r="BL1141" s="115"/>
    </row>
    <row r="1142" spans="61:64" ht="9" customHeight="1">
      <c r="BI1142" s="115"/>
      <c r="BJ1142" s="115"/>
      <c r="BK1142" s="115"/>
      <c r="BL1142" s="115"/>
    </row>
    <row r="1143" spans="61:64" ht="9" customHeight="1">
      <c r="BI1143" s="115"/>
      <c r="BJ1143" s="115"/>
      <c r="BK1143" s="115"/>
      <c r="BL1143" s="115"/>
    </row>
    <row r="1144" spans="61:64" ht="9" customHeight="1">
      <c r="BI1144" s="115"/>
      <c r="BJ1144" s="115"/>
      <c r="BK1144" s="115"/>
      <c r="BL1144" s="115"/>
    </row>
    <row r="1145" spans="61:64" ht="9" customHeight="1">
      <c r="BI1145" s="115"/>
      <c r="BJ1145" s="115"/>
      <c r="BK1145" s="115"/>
      <c r="BL1145" s="115"/>
    </row>
    <row r="1146" spans="61:64" ht="9" customHeight="1">
      <c r="BI1146" s="115"/>
      <c r="BJ1146" s="115"/>
      <c r="BK1146" s="115"/>
      <c r="BL1146" s="115"/>
    </row>
    <row r="1147" spans="61:64" ht="9" customHeight="1">
      <c r="BI1147" s="115"/>
      <c r="BJ1147" s="115"/>
      <c r="BK1147" s="115"/>
      <c r="BL1147" s="115"/>
    </row>
    <row r="1148" spans="61:64" ht="9" customHeight="1">
      <c r="BI1148" s="115"/>
      <c r="BJ1148" s="115"/>
      <c r="BK1148" s="115"/>
      <c r="BL1148" s="115"/>
    </row>
    <row r="1149" spans="2:64" ht="15">
      <c r="B1149" s="112">
        <v>116</v>
      </c>
      <c r="C1149" s="112"/>
      <c r="D1149" s="112"/>
      <c r="E1149" s="112"/>
      <c r="F1149" s="112"/>
      <c r="H1149" s="113" t="s">
        <v>321</v>
      </c>
      <c r="I1149" s="113"/>
      <c r="J1149" s="113"/>
      <c r="K1149" s="113"/>
      <c r="L1149" s="113"/>
      <c r="M1149" s="113"/>
      <c r="N1149" s="113"/>
      <c r="O1149" s="113"/>
      <c r="P1149" s="113"/>
      <c r="Q1149" s="113"/>
      <c r="R1149" s="113"/>
      <c r="S1149" s="113"/>
      <c r="T1149" s="113"/>
      <c r="W1149" s="68">
        <v>8823</v>
      </c>
      <c r="AA1149" s="114">
        <v>0</v>
      </c>
      <c r="AB1149" s="114"/>
      <c r="AC1149" s="114"/>
      <c r="AE1149" s="114">
        <v>4900</v>
      </c>
      <c r="AF1149" s="114"/>
      <c r="AH1149" s="114">
        <v>2210</v>
      </c>
      <c r="AI1149" s="114"/>
      <c r="AJ1149" s="114"/>
      <c r="AK1149" s="114"/>
      <c r="AL1149" s="114"/>
      <c r="AO1149" s="115" t="s">
        <v>44</v>
      </c>
      <c r="AP1149" s="115"/>
      <c r="AQ1149" s="115"/>
      <c r="AR1149" s="115"/>
      <c r="AU1149" s="115" t="s">
        <v>45</v>
      </c>
      <c r="AV1149" s="115"/>
      <c r="AW1149" s="115"/>
      <c r="AX1149" s="115"/>
      <c r="AY1149" s="115"/>
      <c r="AZ1149" s="115"/>
      <c r="BA1149" s="115"/>
      <c r="BB1149" s="115"/>
      <c r="BD1149" s="115" t="s">
        <v>46</v>
      </c>
      <c r="BE1149" s="115"/>
      <c r="BF1149" s="115"/>
      <c r="BG1149" s="115"/>
      <c r="BI1149" s="113" t="s">
        <v>47</v>
      </c>
      <c r="BJ1149" s="113"/>
      <c r="BK1149" s="113"/>
      <c r="BL1149" s="113"/>
    </row>
    <row r="1150" spans="41:59" ht="6" customHeight="1">
      <c r="AO1150" s="115"/>
      <c r="AP1150" s="115"/>
      <c r="AQ1150" s="115"/>
      <c r="AR1150" s="115"/>
      <c r="AU1150" s="115"/>
      <c r="AV1150" s="115"/>
      <c r="AW1150" s="115"/>
      <c r="AX1150" s="115"/>
      <c r="AY1150" s="115"/>
      <c r="AZ1150" s="115"/>
      <c r="BA1150" s="115"/>
      <c r="BB1150" s="115"/>
      <c r="BD1150" s="115"/>
      <c r="BE1150" s="115"/>
      <c r="BF1150" s="115"/>
      <c r="BG1150" s="115"/>
    </row>
    <row r="1151" spans="41:54" ht="9" customHeight="1">
      <c r="AO1151" s="115"/>
      <c r="AP1151" s="115"/>
      <c r="AQ1151" s="115"/>
      <c r="AR1151" s="115"/>
      <c r="AU1151" s="115"/>
      <c r="AV1151" s="115"/>
      <c r="AW1151" s="115"/>
      <c r="AX1151" s="115"/>
      <c r="AY1151" s="115"/>
      <c r="AZ1151" s="115"/>
      <c r="BA1151" s="115"/>
      <c r="BB1151" s="115"/>
    </row>
    <row r="1152" spans="2:64" ht="15">
      <c r="B1152" s="112">
        <v>117</v>
      </c>
      <c r="C1152" s="112"/>
      <c r="D1152" s="112"/>
      <c r="E1152" s="112"/>
      <c r="F1152" s="112"/>
      <c r="H1152" s="113" t="s">
        <v>322</v>
      </c>
      <c r="I1152" s="113"/>
      <c r="J1152" s="113"/>
      <c r="K1152" s="113"/>
      <c r="L1152" s="113"/>
      <c r="M1152" s="113"/>
      <c r="N1152" s="113"/>
      <c r="O1152" s="113"/>
      <c r="P1152" s="113"/>
      <c r="Q1152" s="113"/>
      <c r="R1152" s="113"/>
      <c r="S1152" s="113"/>
      <c r="T1152" s="113"/>
      <c r="W1152" s="68">
        <v>8813</v>
      </c>
      <c r="AA1152" s="114">
        <v>0</v>
      </c>
      <c r="AB1152" s="114"/>
      <c r="AC1152" s="114"/>
      <c r="AE1152" s="114">
        <v>2705.02</v>
      </c>
      <c r="AF1152" s="114"/>
      <c r="AH1152" s="114">
        <v>2654.94</v>
      </c>
      <c r="AI1152" s="114"/>
      <c r="AJ1152" s="114"/>
      <c r="AK1152" s="114"/>
      <c r="AL1152" s="114"/>
      <c r="AO1152" s="115" t="s">
        <v>52</v>
      </c>
      <c r="AP1152" s="115"/>
      <c r="AQ1152" s="115"/>
      <c r="AR1152" s="115"/>
      <c r="AU1152" s="115" t="s">
        <v>53</v>
      </c>
      <c r="AV1152" s="115"/>
      <c r="AW1152" s="115"/>
      <c r="AX1152" s="115"/>
      <c r="AY1152" s="115"/>
      <c r="AZ1152" s="115"/>
      <c r="BA1152" s="115"/>
      <c r="BB1152" s="115"/>
      <c r="BD1152" s="113" t="s">
        <v>54</v>
      </c>
      <c r="BE1152" s="113"/>
      <c r="BF1152" s="113"/>
      <c r="BG1152" s="113"/>
      <c r="BI1152" s="115" t="s">
        <v>55</v>
      </c>
      <c r="BJ1152" s="115"/>
      <c r="BK1152" s="115"/>
      <c r="BL1152" s="115"/>
    </row>
    <row r="1153" spans="41:64" ht="6" customHeight="1">
      <c r="AO1153" s="115"/>
      <c r="AP1153" s="115"/>
      <c r="AQ1153" s="115"/>
      <c r="AR1153" s="115"/>
      <c r="AU1153" s="115"/>
      <c r="AV1153" s="115"/>
      <c r="AW1153" s="115"/>
      <c r="AX1153" s="115"/>
      <c r="AY1153" s="115"/>
      <c r="AZ1153" s="115"/>
      <c r="BA1153" s="115"/>
      <c r="BB1153" s="115"/>
      <c r="BI1153" s="115"/>
      <c r="BJ1153" s="115"/>
      <c r="BK1153" s="115"/>
      <c r="BL1153" s="115"/>
    </row>
    <row r="1154" spans="47:64" ht="9" customHeight="1">
      <c r="AU1154" s="115"/>
      <c r="AV1154" s="115"/>
      <c r="AW1154" s="115"/>
      <c r="AX1154" s="115"/>
      <c r="AY1154" s="115"/>
      <c r="AZ1154" s="115"/>
      <c r="BA1154" s="115"/>
      <c r="BB1154" s="115"/>
      <c r="BI1154" s="115"/>
      <c r="BJ1154" s="115"/>
      <c r="BK1154" s="115"/>
      <c r="BL1154" s="115"/>
    </row>
    <row r="1155" spans="61:64" ht="9" customHeight="1">
      <c r="BI1155" s="115"/>
      <c r="BJ1155" s="115"/>
      <c r="BK1155" s="115"/>
      <c r="BL1155" s="115"/>
    </row>
    <row r="1156" spans="61:64" ht="9" customHeight="1">
      <c r="BI1156" s="115"/>
      <c r="BJ1156" s="115"/>
      <c r="BK1156" s="115"/>
      <c r="BL1156" s="115"/>
    </row>
    <row r="1157" spans="61:64" ht="9" customHeight="1">
      <c r="BI1157" s="115"/>
      <c r="BJ1157" s="115"/>
      <c r="BK1157" s="115"/>
      <c r="BL1157" s="115"/>
    </row>
    <row r="1158" spans="61:64" ht="9" customHeight="1">
      <c r="BI1158" s="115"/>
      <c r="BJ1158" s="115"/>
      <c r="BK1158" s="115"/>
      <c r="BL1158" s="115"/>
    </row>
    <row r="1159" spans="61:64" ht="9" customHeight="1">
      <c r="BI1159" s="115"/>
      <c r="BJ1159" s="115"/>
      <c r="BK1159" s="115"/>
      <c r="BL1159" s="115"/>
    </row>
    <row r="1160" spans="61:64" ht="9" customHeight="1">
      <c r="BI1160" s="115"/>
      <c r="BJ1160" s="115"/>
      <c r="BK1160" s="115"/>
      <c r="BL1160" s="115"/>
    </row>
    <row r="1161" spans="61:64" ht="9" customHeight="1">
      <c r="BI1161" s="115"/>
      <c r="BJ1161" s="115"/>
      <c r="BK1161" s="115"/>
      <c r="BL1161" s="115"/>
    </row>
    <row r="1162" spans="61:64" ht="9" customHeight="1">
      <c r="BI1162" s="115"/>
      <c r="BJ1162" s="115"/>
      <c r="BK1162" s="115"/>
      <c r="BL1162" s="115"/>
    </row>
    <row r="1163" spans="2:64" ht="15">
      <c r="B1163" s="112">
        <v>118</v>
      </c>
      <c r="C1163" s="112"/>
      <c r="D1163" s="112"/>
      <c r="E1163" s="112"/>
      <c r="F1163" s="112"/>
      <c r="H1163" s="113" t="s">
        <v>92</v>
      </c>
      <c r="I1163" s="113"/>
      <c r="J1163" s="113"/>
      <c r="K1163" s="113"/>
      <c r="L1163" s="113"/>
      <c r="M1163" s="113"/>
      <c r="N1163" s="113"/>
      <c r="O1163" s="113"/>
      <c r="P1163" s="113"/>
      <c r="Q1163" s="113"/>
      <c r="R1163" s="113"/>
      <c r="S1163" s="113"/>
      <c r="T1163" s="113"/>
      <c r="W1163" s="68">
        <v>8823</v>
      </c>
      <c r="AA1163" s="114">
        <v>0</v>
      </c>
      <c r="AB1163" s="114"/>
      <c r="AC1163" s="114"/>
      <c r="AE1163" s="114">
        <v>277802</v>
      </c>
      <c r="AF1163" s="114"/>
      <c r="AH1163" s="114">
        <v>277802</v>
      </c>
      <c r="AI1163" s="114"/>
      <c r="AJ1163" s="114"/>
      <c r="AK1163" s="114"/>
      <c r="AL1163" s="114"/>
      <c r="AO1163" s="115" t="s">
        <v>44</v>
      </c>
      <c r="AP1163" s="115"/>
      <c r="AQ1163" s="115"/>
      <c r="AR1163" s="115"/>
      <c r="AU1163" s="115" t="s">
        <v>45</v>
      </c>
      <c r="AV1163" s="115"/>
      <c r="AW1163" s="115"/>
      <c r="AX1163" s="115"/>
      <c r="AY1163" s="115"/>
      <c r="AZ1163" s="115"/>
      <c r="BA1163" s="115"/>
      <c r="BB1163" s="115"/>
      <c r="BD1163" s="115" t="s">
        <v>46</v>
      </c>
      <c r="BE1163" s="115"/>
      <c r="BF1163" s="115"/>
      <c r="BG1163" s="115"/>
      <c r="BI1163" s="113" t="s">
        <v>47</v>
      </c>
      <c r="BJ1163" s="113"/>
      <c r="BK1163" s="113"/>
      <c r="BL1163" s="113"/>
    </row>
    <row r="1164" spans="41:59" ht="6" customHeight="1">
      <c r="AO1164" s="115"/>
      <c r="AP1164" s="115"/>
      <c r="AQ1164" s="115"/>
      <c r="AR1164" s="115"/>
      <c r="AU1164" s="115"/>
      <c r="AV1164" s="115"/>
      <c r="AW1164" s="115"/>
      <c r="AX1164" s="115"/>
      <c r="AY1164" s="115"/>
      <c r="AZ1164" s="115"/>
      <c r="BA1164" s="115"/>
      <c r="BB1164" s="115"/>
      <c r="BD1164" s="115"/>
      <c r="BE1164" s="115"/>
      <c r="BF1164" s="115"/>
      <c r="BG1164" s="115"/>
    </row>
    <row r="1165" spans="41:54" ht="9" customHeight="1">
      <c r="AO1165" s="115"/>
      <c r="AP1165" s="115"/>
      <c r="AQ1165" s="115"/>
      <c r="AR1165" s="115"/>
      <c r="AU1165" s="115"/>
      <c r="AV1165" s="115"/>
      <c r="AW1165" s="115"/>
      <c r="AX1165" s="115"/>
      <c r="AY1165" s="115"/>
      <c r="AZ1165" s="115"/>
      <c r="BA1165" s="115"/>
      <c r="BB1165" s="115"/>
    </row>
    <row r="1166" spans="2:64" ht="15">
      <c r="B1166" s="112">
        <v>119</v>
      </c>
      <c r="C1166" s="112"/>
      <c r="D1166" s="112"/>
      <c r="E1166" s="112"/>
      <c r="F1166" s="112"/>
      <c r="H1166" s="113" t="s">
        <v>323</v>
      </c>
      <c r="I1166" s="113"/>
      <c r="J1166" s="113"/>
      <c r="K1166" s="113"/>
      <c r="L1166" s="113"/>
      <c r="M1166" s="113"/>
      <c r="N1166" s="113"/>
      <c r="O1166" s="113"/>
      <c r="P1166" s="113"/>
      <c r="Q1166" s="113"/>
      <c r="R1166" s="113"/>
      <c r="S1166" s="113"/>
      <c r="T1166" s="113"/>
      <c r="W1166" s="68">
        <v>8852</v>
      </c>
      <c r="AA1166" s="114">
        <v>3700</v>
      </c>
      <c r="AB1166" s="114"/>
      <c r="AC1166" s="114"/>
      <c r="AE1166" s="114">
        <v>3700</v>
      </c>
      <c r="AF1166" s="114"/>
      <c r="AH1166" s="116">
        <v>3700</v>
      </c>
      <c r="AI1166" s="116"/>
      <c r="AJ1166" s="116"/>
      <c r="AK1166" s="116"/>
      <c r="AL1166" s="116"/>
      <c r="AO1166" s="115" t="s">
        <v>44</v>
      </c>
      <c r="AP1166" s="115"/>
      <c r="AQ1166" s="115"/>
      <c r="AR1166" s="115"/>
      <c r="AU1166" s="115" t="s">
        <v>45</v>
      </c>
      <c r="AV1166" s="115"/>
      <c r="AW1166" s="115"/>
      <c r="AX1166" s="115"/>
      <c r="AY1166" s="115"/>
      <c r="AZ1166" s="115"/>
      <c r="BA1166" s="115"/>
      <c r="BB1166" s="115"/>
      <c r="BD1166" s="115" t="s">
        <v>46</v>
      </c>
      <c r="BE1166" s="115"/>
      <c r="BF1166" s="115"/>
      <c r="BG1166" s="115"/>
      <c r="BI1166" s="113" t="s">
        <v>47</v>
      </c>
      <c r="BJ1166" s="113"/>
      <c r="BK1166" s="113"/>
      <c r="BL1166" s="113"/>
    </row>
    <row r="1167" spans="41:59" ht="6" customHeight="1">
      <c r="AO1167" s="115"/>
      <c r="AP1167" s="115"/>
      <c r="AQ1167" s="115"/>
      <c r="AR1167" s="115"/>
      <c r="AU1167" s="115"/>
      <c r="AV1167" s="115"/>
      <c r="AW1167" s="115"/>
      <c r="AX1167" s="115"/>
      <c r="AY1167" s="115"/>
      <c r="AZ1167" s="115"/>
      <c r="BA1167" s="115"/>
      <c r="BB1167" s="115"/>
      <c r="BD1167" s="115"/>
      <c r="BE1167" s="115"/>
      <c r="BF1167" s="115"/>
      <c r="BG1167" s="115"/>
    </row>
    <row r="1168" spans="41:54" ht="9" customHeight="1">
      <c r="AO1168" s="115"/>
      <c r="AP1168" s="115"/>
      <c r="AQ1168" s="115"/>
      <c r="AR1168" s="115"/>
      <c r="AU1168" s="115"/>
      <c r="AV1168" s="115"/>
      <c r="AW1168" s="115"/>
      <c r="AX1168" s="115"/>
      <c r="AY1168" s="115"/>
      <c r="AZ1168" s="115"/>
      <c r="BA1168" s="115"/>
      <c r="BB1168" s="115"/>
    </row>
    <row r="1169" spans="2:64" ht="15">
      <c r="B1169" s="112">
        <v>120</v>
      </c>
      <c r="C1169" s="112"/>
      <c r="D1169" s="112"/>
      <c r="E1169" s="112"/>
      <c r="F1169" s="112"/>
      <c r="H1169" s="113" t="s">
        <v>93</v>
      </c>
      <c r="I1169" s="113"/>
      <c r="J1169" s="113"/>
      <c r="K1169" s="113"/>
      <c r="L1169" s="113"/>
      <c r="M1169" s="113"/>
      <c r="N1169" s="113"/>
      <c r="O1169" s="113"/>
      <c r="P1169" s="113"/>
      <c r="Q1169" s="113"/>
      <c r="R1169" s="113"/>
      <c r="S1169" s="113"/>
      <c r="T1169" s="113"/>
      <c r="W1169" s="68">
        <v>8823</v>
      </c>
      <c r="AA1169" s="114">
        <v>0</v>
      </c>
      <c r="AB1169" s="114"/>
      <c r="AC1169" s="114"/>
      <c r="AE1169" s="114">
        <v>740</v>
      </c>
      <c r="AF1169" s="114"/>
      <c r="AH1169" s="114">
        <v>740</v>
      </c>
      <c r="AI1169" s="114"/>
      <c r="AJ1169" s="114"/>
      <c r="AK1169" s="114"/>
      <c r="AL1169" s="114"/>
      <c r="AO1169" s="115" t="s">
        <v>44</v>
      </c>
      <c r="AP1169" s="115"/>
      <c r="AQ1169" s="115"/>
      <c r="AR1169" s="115"/>
      <c r="AU1169" s="115" t="s">
        <v>45</v>
      </c>
      <c r="AV1169" s="115"/>
      <c r="AW1169" s="115"/>
      <c r="AX1169" s="115"/>
      <c r="AY1169" s="115"/>
      <c r="AZ1169" s="115"/>
      <c r="BA1169" s="115"/>
      <c r="BB1169" s="115"/>
      <c r="BD1169" s="115" t="s">
        <v>46</v>
      </c>
      <c r="BE1169" s="115"/>
      <c r="BF1169" s="115"/>
      <c r="BG1169" s="115"/>
      <c r="BI1169" s="113" t="s">
        <v>47</v>
      </c>
      <c r="BJ1169" s="113"/>
      <c r="BK1169" s="113"/>
      <c r="BL1169" s="113"/>
    </row>
    <row r="1170" spans="41:59" ht="6" customHeight="1">
      <c r="AO1170" s="115"/>
      <c r="AP1170" s="115"/>
      <c r="AQ1170" s="115"/>
      <c r="AR1170" s="115"/>
      <c r="AU1170" s="115"/>
      <c r="AV1170" s="115"/>
      <c r="AW1170" s="115"/>
      <c r="AX1170" s="115"/>
      <c r="AY1170" s="115"/>
      <c r="AZ1170" s="115"/>
      <c r="BA1170" s="115"/>
      <c r="BB1170" s="115"/>
      <c r="BD1170" s="115"/>
      <c r="BE1170" s="115"/>
      <c r="BF1170" s="115"/>
      <c r="BG1170" s="115"/>
    </row>
    <row r="1171" spans="41:54" ht="9" customHeight="1">
      <c r="AO1171" s="115"/>
      <c r="AP1171" s="115"/>
      <c r="AQ1171" s="115"/>
      <c r="AR1171" s="115"/>
      <c r="AU1171" s="115"/>
      <c r="AV1171" s="115"/>
      <c r="AW1171" s="115"/>
      <c r="AX1171" s="115"/>
      <c r="AY1171" s="115"/>
      <c r="AZ1171" s="115"/>
      <c r="BA1171" s="115"/>
      <c r="BB1171" s="115"/>
    </row>
    <row r="1172" spans="2:64" ht="15">
      <c r="B1172" s="112">
        <v>121</v>
      </c>
      <c r="C1172" s="112"/>
      <c r="D1172" s="112"/>
      <c r="E1172" s="112"/>
      <c r="F1172" s="112"/>
      <c r="H1172" s="113" t="s">
        <v>104</v>
      </c>
      <c r="I1172" s="113"/>
      <c r="J1172" s="113"/>
      <c r="K1172" s="113"/>
      <c r="L1172" s="113"/>
      <c r="M1172" s="113"/>
      <c r="N1172" s="113"/>
      <c r="O1172" s="113"/>
      <c r="P1172" s="113"/>
      <c r="Q1172" s="113"/>
      <c r="R1172" s="113"/>
      <c r="S1172" s="113"/>
      <c r="T1172" s="113"/>
      <c r="W1172" s="68">
        <v>8853</v>
      </c>
      <c r="AA1172" s="114">
        <v>0</v>
      </c>
      <c r="AB1172" s="114"/>
      <c r="AC1172" s="114"/>
      <c r="AE1172" s="114">
        <v>35495</v>
      </c>
      <c r="AF1172" s="114"/>
      <c r="AH1172" s="114">
        <v>14198</v>
      </c>
      <c r="AI1172" s="114"/>
      <c r="AJ1172" s="114"/>
      <c r="AK1172" s="114"/>
      <c r="AL1172" s="114"/>
      <c r="AO1172" s="115" t="s">
        <v>44</v>
      </c>
      <c r="AP1172" s="115"/>
      <c r="AQ1172" s="115"/>
      <c r="AR1172" s="115"/>
      <c r="AU1172" s="115" t="s">
        <v>45</v>
      </c>
      <c r="AV1172" s="115"/>
      <c r="AW1172" s="115"/>
      <c r="AX1172" s="115"/>
      <c r="AY1172" s="115"/>
      <c r="AZ1172" s="115"/>
      <c r="BA1172" s="115"/>
      <c r="BB1172" s="115"/>
      <c r="BD1172" s="115" t="s">
        <v>46</v>
      </c>
      <c r="BE1172" s="115"/>
      <c r="BF1172" s="115"/>
      <c r="BG1172" s="115"/>
      <c r="BI1172" s="113" t="s">
        <v>47</v>
      </c>
      <c r="BJ1172" s="113"/>
      <c r="BK1172" s="113"/>
      <c r="BL1172" s="113"/>
    </row>
    <row r="1173" spans="41:59" ht="6" customHeight="1">
      <c r="AO1173" s="115"/>
      <c r="AP1173" s="115"/>
      <c r="AQ1173" s="115"/>
      <c r="AR1173" s="115"/>
      <c r="AU1173" s="115"/>
      <c r="AV1173" s="115"/>
      <c r="AW1173" s="115"/>
      <c r="AX1173" s="115"/>
      <c r="AY1173" s="115"/>
      <c r="AZ1173" s="115"/>
      <c r="BA1173" s="115"/>
      <c r="BB1173" s="115"/>
      <c r="BD1173" s="115"/>
      <c r="BE1173" s="115"/>
      <c r="BF1173" s="115"/>
      <c r="BG1173" s="115"/>
    </row>
    <row r="1174" spans="41:54" ht="9" customHeight="1">
      <c r="AO1174" s="115"/>
      <c r="AP1174" s="115"/>
      <c r="AQ1174" s="115"/>
      <c r="AR1174" s="115"/>
      <c r="AU1174" s="115"/>
      <c r="AV1174" s="115"/>
      <c r="AW1174" s="115"/>
      <c r="AX1174" s="115"/>
      <c r="AY1174" s="115"/>
      <c r="AZ1174" s="115"/>
      <c r="BA1174" s="115"/>
      <c r="BB1174" s="115"/>
    </row>
    <row r="1175" spans="2:64" ht="15">
      <c r="B1175" s="112">
        <v>122</v>
      </c>
      <c r="C1175" s="112"/>
      <c r="D1175" s="112"/>
      <c r="E1175" s="112"/>
      <c r="F1175" s="112"/>
      <c r="H1175" s="113" t="s">
        <v>94</v>
      </c>
      <c r="I1175" s="113"/>
      <c r="J1175" s="113"/>
      <c r="K1175" s="113"/>
      <c r="L1175" s="113"/>
      <c r="M1175" s="113"/>
      <c r="N1175" s="113"/>
      <c r="O1175" s="113"/>
      <c r="P1175" s="113"/>
      <c r="Q1175" s="113"/>
      <c r="R1175" s="113"/>
      <c r="S1175" s="113"/>
      <c r="T1175" s="113"/>
      <c r="W1175" s="68">
        <v>8853</v>
      </c>
      <c r="AA1175" s="114">
        <v>0</v>
      </c>
      <c r="AB1175" s="114"/>
      <c r="AC1175" s="114"/>
      <c r="AE1175" s="114">
        <v>27399.2</v>
      </c>
      <c r="AF1175" s="114"/>
      <c r="AH1175" s="114">
        <v>27399.2</v>
      </c>
      <c r="AI1175" s="114"/>
      <c r="AJ1175" s="114"/>
      <c r="AK1175" s="114"/>
      <c r="AL1175" s="114"/>
      <c r="AO1175" s="115" t="s">
        <v>44</v>
      </c>
      <c r="AP1175" s="115"/>
      <c r="AQ1175" s="115"/>
      <c r="AR1175" s="115"/>
      <c r="AU1175" s="115" t="s">
        <v>45</v>
      </c>
      <c r="AV1175" s="115"/>
      <c r="AW1175" s="115"/>
      <c r="AX1175" s="115"/>
      <c r="AY1175" s="115"/>
      <c r="AZ1175" s="115"/>
      <c r="BA1175" s="115"/>
      <c r="BB1175" s="115"/>
      <c r="BD1175" s="115" t="s">
        <v>46</v>
      </c>
      <c r="BE1175" s="115"/>
      <c r="BF1175" s="115"/>
      <c r="BG1175" s="115"/>
      <c r="BI1175" s="113" t="s">
        <v>47</v>
      </c>
      <c r="BJ1175" s="113"/>
      <c r="BK1175" s="113"/>
      <c r="BL1175" s="113"/>
    </row>
    <row r="1176" spans="41:59" ht="6" customHeight="1">
      <c r="AO1176" s="115"/>
      <c r="AP1176" s="115"/>
      <c r="AQ1176" s="115"/>
      <c r="AR1176" s="115"/>
      <c r="AU1176" s="115"/>
      <c r="AV1176" s="115"/>
      <c r="AW1176" s="115"/>
      <c r="AX1176" s="115"/>
      <c r="AY1176" s="115"/>
      <c r="AZ1176" s="115"/>
      <c r="BA1176" s="115"/>
      <c r="BB1176" s="115"/>
      <c r="BD1176" s="115"/>
      <c r="BE1176" s="115"/>
      <c r="BF1176" s="115"/>
      <c r="BG1176" s="115"/>
    </row>
    <row r="1177" spans="41:54" ht="9" customHeight="1">
      <c r="AO1177" s="115"/>
      <c r="AP1177" s="115"/>
      <c r="AQ1177" s="115"/>
      <c r="AR1177" s="115"/>
      <c r="AU1177" s="115"/>
      <c r="AV1177" s="115"/>
      <c r="AW1177" s="115"/>
      <c r="AX1177" s="115"/>
      <c r="AY1177" s="115"/>
      <c r="AZ1177" s="115"/>
      <c r="BA1177" s="115"/>
      <c r="BB1177" s="115"/>
    </row>
    <row r="1178" spans="2:64" ht="15">
      <c r="B1178" s="112">
        <v>123</v>
      </c>
      <c r="C1178" s="112"/>
      <c r="D1178" s="112"/>
      <c r="E1178" s="112"/>
      <c r="F1178" s="112"/>
      <c r="H1178" s="113" t="s">
        <v>98</v>
      </c>
      <c r="I1178" s="113"/>
      <c r="J1178" s="113"/>
      <c r="K1178" s="113"/>
      <c r="L1178" s="113"/>
      <c r="M1178" s="113"/>
      <c r="N1178" s="113"/>
      <c r="O1178" s="113"/>
      <c r="P1178" s="113"/>
      <c r="Q1178" s="113"/>
      <c r="R1178" s="113"/>
      <c r="S1178" s="113"/>
      <c r="T1178" s="113"/>
      <c r="W1178" s="68">
        <v>8813</v>
      </c>
      <c r="AA1178" s="114">
        <v>0</v>
      </c>
      <c r="AB1178" s="114"/>
      <c r="AC1178" s="114"/>
      <c r="AE1178" s="114">
        <v>179904.96</v>
      </c>
      <c r="AF1178" s="114"/>
      <c r="AH1178" s="114">
        <v>179904.96</v>
      </c>
      <c r="AI1178" s="114"/>
      <c r="AJ1178" s="114"/>
      <c r="AK1178" s="114"/>
      <c r="AL1178" s="114"/>
      <c r="AO1178" s="115" t="s">
        <v>44</v>
      </c>
      <c r="AP1178" s="115"/>
      <c r="AQ1178" s="115"/>
      <c r="AR1178" s="115"/>
      <c r="AU1178" s="115" t="s">
        <v>45</v>
      </c>
      <c r="AV1178" s="115"/>
      <c r="AW1178" s="115"/>
      <c r="AX1178" s="115"/>
      <c r="AY1178" s="115"/>
      <c r="AZ1178" s="115"/>
      <c r="BA1178" s="115"/>
      <c r="BB1178" s="115"/>
      <c r="BD1178" s="115" t="s">
        <v>46</v>
      </c>
      <c r="BE1178" s="115"/>
      <c r="BF1178" s="115"/>
      <c r="BG1178" s="115"/>
      <c r="BI1178" s="113" t="s">
        <v>47</v>
      </c>
      <c r="BJ1178" s="113"/>
      <c r="BK1178" s="113"/>
      <c r="BL1178" s="113"/>
    </row>
    <row r="1179" spans="41:59" ht="6" customHeight="1">
      <c r="AO1179" s="115"/>
      <c r="AP1179" s="115"/>
      <c r="AQ1179" s="115"/>
      <c r="AR1179" s="115"/>
      <c r="AU1179" s="115"/>
      <c r="AV1179" s="115"/>
      <c r="AW1179" s="115"/>
      <c r="AX1179" s="115"/>
      <c r="AY1179" s="115"/>
      <c r="AZ1179" s="115"/>
      <c r="BA1179" s="115"/>
      <c r="BB1179" s="115"/>
      <c r="BD1179" s="115"/>
      <c r="BE1179" s="115"/>
      <c r="BF1179" s="115"/>
      <c r="BG1179" s="115"/>
    </row>
    <row r="1180" spans="41:54" ht="9" customHeight="1">
      <c r="AO1180" s="115"/>
      <c r="AP1180" s="115"/>
      <c r="AQ1180" s="115"/>
      <c r="AR1180" s="115"/>
      <c r="AU1180" s="115"/>
      <c r="AV1180" s="115"/>
      <c r="AW1180" s="115"/>
      <c r="AX1180" s="115"/>
      <c r="AY1180" s="115"/>
      <c r="AZ1180" s="115"/>
      <c r="BA1180" s="115"/>
      <c r="BB1180" s="115"/>
    </row>
    <row r="1181" spans="2:64" ht="15">
      <c r="B1181" s="112">
        <v>124</v>
      </c>
      <c r="C1181" s="112"/>
      <c r="D1181" s="112"/>
      <c r="E1181" s="112"/>
      <c r="F1181" s="112"/>
      <c r="H1181" s="113" t="s">
        <v>117</v>
      </c>
      <c r="I1181" s="113"/>
      <c r="J1181" s="113"/>
      <c r="K1181" s="113"/>
      <c r="L1181" s="113"/>
      <c r="M1181" s="113"/>
      <c r="N1181" s="113"/>
      <c r="O1181" s="113"/>
      <c r="P1181" s="113"/>
      <c r="Q1181" s="113"/>
      <c r="R1181" s="113"/>
      <c r="S1181" s="113"/>
      <c r="T1181" s="113"/>
      <c r="W1181" s="68">
        <v>8823</v>
      </c>
      <c r="AA1181" s="114">
        <v>4000</v>
      </c>
      <c r="AB1181" s="114"/>
      <c r="AC1181" s="114"/>
      <c r="AE1181" s="114">
        <v>4000</v>
      </c>
      <c r="AF1181" s="114"/>
      <c r="AH1181" s="114">
        <v>3300</v>
      </c>
      <c r="AI1181" s="114"/>
      <c r="AJ1181" s="114"/>
      <c r="AK1181" s="114"/>
      <c r="AL1181" s="114"/>
      <c r="AO1181" s="115" t="s">
        <v>37</v>
      </c>
      <c r="AP1181" s="115"/>
      <c r="AQ1181" s="115"/>
      <c r="AR1181" s="115"/>
      <c r="AU1181" s="115" t="s">
        <v>40</v>
      </c>
      <c r="AV1181" s="115"/>
      <c r="AW1181" s="115"/>
      <c r="AX1181" s="115"/>
      <c r="AY1181" s="115"/>
      <c r="AZ1181" s="115"/>
      <c r="BA1181" s="115"/>
      <c r="BB1181" s="115"/>
      <c r="BD1181" s="113" t="s">
        <v>41</v>
      </c>
      <c r="BE1181" s="113"/>
      <c r="BF1181" s="113"/>
      <c r="BG1181" s="113"/>
      <c r="BI1181" s="115" t="s">
        <v>42</v>
      </c>
      <c r="BJ1181" s="115"/>
      <c r="BK1181" s="115"/>
      <c r="BL1181" s="115"/>
    </row>
    <row r="1182" spans="41:64" ht="6" customHeight="1">
      <c r="AO1182" s="115"/>
      <c r="AP1182" s="115"/>
      <c r="AQ1182" s="115"/>
      <c r="AR1182" s="115"/>
      <c r="AU1182" s="115"/>
      <c r="AV1182" s="115"/>
      <c r="AW1182" s="115"/>
      <c r="AX1182" s="115"/>
      <c r="AY1182" s="115"/>
      <c r="AZ1182" s="115"/>
      <c r="BA1182" s="115"/>
      <c r="BB1182" s="115"/>
      <c r="BI1182" s="115"/>
      <c r="BJ1182" s="115"/>
      <c r="BK1182" s="115"/>
      <c r="BL1182" s="115"/>
    </row>
    <row r="1183" spans="47:64" ht="9" customHeight="1">
      <c r="AU1183" s="115"/>
      <c r="AV1183" s="115"/>
      <c r="AW1183" s="115"/>
      <c r="AX1183" s="115"/>
      <c r="AY1183" s="115"/>
      <c r="AZ1183" s="115"/>
      <c r="BA1183" s="115"/>
      <c r="BB1183" s="115"/>
      <c r="BI1183" s="115"/>
      <c r="BJ1183" s="115"/>
      <c r="BK1183" s="115"/>
      <c r="BL1183" s="115"/>
    </row>
    <row r="1184" spans="47:64" ht="9" customHeight="1">
      <c r="AU1184" s="115"/>
      <c r="AV1184" s="115"/>
      <c r="AW1184" s="115"/>
      <c r="AX1184" s="115"/>
      <c r="AY1184" s="115"/>
      <c r="AZ1184" s="115"/>
      <c r="BA1184" s="115"/>
      <c r="BB1184" s="115"/>
      <c r="BI1184" s="115"/>
      <c r="BJ1184" s="115"/>
      <c r="BK1184" s="115"/>
      <c r="BL1184" s="115"/>
    </row>
    <row r="1185" spans="47:64" ht="9" customHeight="1">
      <c r="AU1185" s="115"/>
      <c r="AV1185" s="115"/>
      <c r="AW1185" s="115"/>
      <c r="AX1185" s="115"/>
      <c r="AY1185" s="115"/>
      <c r="AZ1185" s="115"/>
      <c r="BA1185" s="115"/>
      <c r="BB1185" s="115"/>
      <c r="BI1185" s="115"/>
      <c r="BJ1185" s="115"/>
      <c r="BK1185" s="115"/>
      <c r="BL1185" s="115"/>
    </row>
    <row r="1186" spans="61:64" ht="9" customHeight="1">
      <c r="BI1186" s="115"/>
      <c r="BJ1186" s="115"/>
      <c r="BK1186" s="115"/>
      <c r="BL1186" s="115"/>
    </row>
    <row r="1187" spans="61:64" ht="9" customHeight="1">
      <c r="BI1187" s="115"/>
      <c r="BJ1187" s="115"/>
      <c r="BK1187" s="115"/>
      <c r="BL1187" s="115"/>
    </row>
    <row r="1188" spans="61:64" ht="9" customHeight="1">
      <c r="BI1188" s="115"/>
      <c r="BJ1188" s="115"/>
      <c r="BK1188" s="115"/>
      <c r="BL1188" s="115"/>
    </row>
    <row r="1189" spans="61:64" ht="9" customHeight="1">
      <c r="BI1189" s="115"/>
      <c r="BJ1189" s="115"/>
      <c r="BK1189" s="115"/>
      <c r="BL1189" s="115"/>
    </row>
    <row r="1190" spans="61:64" ht="9" customHeight="1">
      <c r="BI1190" s="115"/>
      <c r="BJ1190" s="115"/>
      <c r="BK1190" s="115"/>
      <c r="BL1190" s="115"/>
    </row>
    <row r="1191" spans="61:64" ht="9" customHeight="1">
      <c r="BI1191" s="115"/>
      <c r="BJ1191" s="115"/>
      <c r="BK1191" s="115"/>
      <c r="BL1191" s="115"/>
    </row>
    <row r="1192" spans="61:64" ht="9" customHeight="1">
      <c r="BI1192" s="115"/>
      <c r="BJ1192" s="115"/>
      <c r="BK1192" s="115"/>
      <c r="BL1192" s="115"/>
    </row>
    <row r="1193" spans="61:64" ht="9" customHeight="1">
      <c r="BI1193" s="115"/>
      <c r="BJ1193" s="115"/>
      <c r="BK1193" s="115"/>
      <c r="BL1193" s="115"/>
    </row>
    <row r="1194" spans="61:64" ht="9" customHeight="1">
      <c r="BI1194" s="115"/>
      <c r="BJ1194" s="115"/>
      <c r="BK1194" s="115"/>
      <c r="BL1194" s="115"/>
    </row>
    <row r="1195" spans="61:64" ht="9" customHeight="1">
      <c r="BI1195" s="115"/>
      <c r="BJ1195" s="115"/>
      <c r="BK1195" s="115"/>
      <c r="BL1195" s="115"/>
    </row>
    <row r="1196" spans="61:64" ht="9" customHeight="1">
      <c r="BI1196" s="115"/>
      <c r="BJ1196" s="115"/>
      <c r="BK1196" s="115"/>
      <c r="BL1196" s="115"/>
    </row>
    <row r="1197" spans="61:64" ht="9" customHeight="1">
      <c r="BI1197" s="115"/>
      <c r="BJ1197" s="115"/>
      <c r="BK1197" s="115"/>
      <c r="BL1197" s="115"/>
    </row>
    <row r="1198" spans="61:64" ht="9" customHeight="1">
      <c r="BI1198" s="115"/>
      <c r="BJ1198" s="115"/>
      <c r="BK1198" s="115"/>
      <c r="BL1198" s="115"/>
    </row>
    <row r="1199" spans="2:64" ht="15">
      <c r="B1199" s="112">
        <v>125</v>
      </c>
      <c r="C1199" s="112"/>
      <c r="D1199" s="112"/>
      <c r="E1199" s="112"/>
      <c r="F1199" s="112"/>
      <c r="H1199" s="113" t="s">
        <v>127</v>
      </c>
      <c r="I1199" s="113"/>
      <c r="J1199" s="113"/>
      <c r="K1199" s="113"/>
      <c r="L1199" s="113"/>
      <c r="M1199" s="113"/>
      <c r="N1199" s="113"/>
      <c r="O1199" s="113"/>
      <c r="P1199" s="113"/>
      <c r="Q1199" s="113"/>
      <c r="R1199" s="113"/>
      <c r="S1199" s="113"/>
      <c r="T1199" s="113"/>
      <c r="W1199" s="68">
        <v>8813</v>
      </c>
      <c r="AA1199" s="114">
        <v>35855</v>
      </c>
      <c r="AB1199" s="114"/>
      <c r="AC1199" s="114"/>
      <c r="AE1199" s="114">
        <v>36555</v>
      </c>
      <c r="AF1199" s="114"/>
      <c r="AH1199" s="114">
        <v>34787.01</v>
      </c>
      <c r="AI1199" s="114"/>
      <c r="AJ1199" s="114"/>
      <c r="AK1199" s="114"/>
      <c r="AL1199" s="114"/>
      <c r="AO1199" s="115" t="s">
        <v>52</v>
      </c>
      <c r="AP1199" s="115"/>
      <c r="AQ1199" s="115"/>
      <c r="AR1199" s="115"/>
      <c r="AU1199" s="115" t="s">
        <v>53</v>
      </c>
      <c r="AV1199" s="115"/>
      <c r="AW1199" s="115"/>
      <c r="AX1199" s="115"/>
      <c r="AY1199" s="115"/>
      <c r="AZ1199" s="115"/>
      <c r="BA1199" s="115"/>
      <c r="BB1199" s="115"/>
      <c r="BD1199" s="113" t="s">
        <v>54</v>
      </c>
      <c r="BE1199" s="113"/>
      <c r="BF1199" s="113"/>
      <c r="BG1199" s="113"/>
      <c r="BI1199" s="115" t="s">
        <v>55</v>
      </c>
      <c r="BJ1199" s="115"/>
      <c r="BK1199" s="115"/>
      <c r="BL1199" s="115"/>
    </row>
    <row r="1200" spans="41:64" ht="6" customHeight="1">
      <c r="AO1200" s="115"/>
      <c r="AP1200" s="115"/>
      <c r="AQ1200" s="115"/>
      <c r="AR1200" s="115"/>
      <c r="AU1200" s="115"/>
      <c r="AV1200" s="115"/>
      <c r="AW1200" s="115"/>
      <c r="AX1200" s="115"/>
      <c r="AY1200" s="115"/>
      <c r="AZ1200" s="115"/>
      <c r="BA1200" s="115"/>
      <c r="BB1200" s="115"/>
      <c r="BI1200" s="115"/>
      <c r="BJ1200" s="115"/>
      <c r="BK1200" s="115"/>
      <c r="BL1200" s="115"/>
    </row>
    <row r="1201" spans="47:64" ht="9" customHeight="1">
      <c r="AU1201" s="115"/>
      <c r="AV1201" s="115"/>
      <c r="AW1201" s="115"/>
      <c r="AX1201" s="115"/>
      <c r="AY1201" s="115"/>
      <c r="AZ1201" s="115"/>
      <c r="BA1201" s="115"/>
      <c r="BB1201" s="115"/>
      <c r="BI1201" s="115"/>
      <c r="BJ1201" s="115"/>
      <c r="BK1201" s="115"/>
      <c r="BL1201" s="115"/>
    </row>
    <row r="1202" spans="61:64" ht="9" customHeight="1">
      <c r="BI1202" s="115"/>
      <c r="BJ1202" s="115"/>
      <c r="BK1202" s="115"/>
      <c r="BL1202" s="115"/>
    </row>
    <row r="1203" spans="61:64" ht="9" customHeight="1">
      <c r="BI1203" s="115"/>
      <c r="BJ1203" s="115"/>
      <c r="BK1203" s="115"/>
      <c r="BL1203" s="115"/>
    </row>
    <row r="1204" spans="61:64" ht="9" customHeight="1">
      <c r="BI1204" s="115"/>
      <c r="BJ1204" s="115"/>
      <c r="BK1204" s="115"/>
      <c r="BL1204" s="115"/>
    </row>
    <row r="1205" spans="61:64" ht="9" customHeight="1">
      <c r="BI1205" s="115"/>
      <c r="BJ1205" s="115"/>
      <c r="BK1205" s="115"/>
      <c r="BL1205" s="115"/>
    </row>
    <row r="1206" spans="61:64" ht="9" customHeight="1">
      <c r="BI1206" s="115"/>
      <c r="BJ1206" s="115"/>
      <c r="BK1206" s="115"/>
      <c r="BL1206" s="115"/>
    </row>
    <row r="1207" spans="61:64" ht="9" customHeight="1">
      <c r="BI1207" s="115"/>
      <c r="BJ1207" s="115"/>
      <c r="BK1207" s="115"/>
      <c r="BL1207" s="115"/>
    </row>
    <row r="1208" spans="61:64" ht="9" customHeight="1">
      <c r="BI1208" s="115"/>
      <c r="BJ1208" s="115"/>
      <c r="BK1208" s="115"/>
      <c r="BL1208" s="115"/>
    </row>
    <row r="1209" spans="61:64" ht="9" customHeight="1">
      <c r="BI1209" s="115"/>
      <c r="BJ1209" s="115"/>
      <c r="BK1209" s="115"/>
      <c r="BL1209" s="115"/>
    </row>
    <row r="1210" spans="2:64" ht="15">
      <c r="B1210" s="112">
        <v>126</v>
      </c>
      <c r="C1210" s="112"/>
      <c r="D1210" s="112"/>
      <c r="E1210" s="112"/>
      <c r="F1210" s="112"/>
      <c r="H1210" s="113" t="s">
        <v>324</v>
      </c>
      <c r="I1210" s="113"/>
      <c r="J1210" s="113"/>
      <c r="K1210" s="113"/>
      <c r="L1210" s="113"/>
      <c r="M1210" s="113"/>
      <c r="N1210" s="113"/>
      <c r="O1210" s="113"/>
      <c r="P1210" s="113"/>
      <c r="Q1210" s="113"/>
      <c r="R1210" s="113"/>
      <c r="S1210" s="113"/>
      <c r="T1210" s="113"/>
      <c r="W1210" s="68">
        <v>8852</v>
      </c>
      <c r="AA1210" s="114">
        <v>4740</v>
      </c>
      <c r="AB1210" s="114"/>
      <c r="AC1210" s="114"/>
      <c r="AE1210" s="114">
        <v>4740</v>
      </c>
      <c r="AF1210" s="114"/>
      <c r="AH1210" s="116">
        <v>4118.97</v>
      </c>
      <c r="AI1210" s="116"/>
      <c r="AJ1210" s="116"/>
      <c r="AK1210" s="116"/>
      <c r="AL1210" s="116"/>
      <c r="AO1210" s="115" t="s">
        <v>44</v>
      </c>
      <c r="AP1210" s="115"/>
      <c r="AQ1210" s="115"/>
      <c r="AR1210" s="115"/>
      <c r="AU1210" s="115" t="s">
        <v>45</v>
      </c>
      <c r="AV1210" s="115"/>
      <c r="AW1210" s="115"/>
      <c r="AX1210" s="115"/>
      <c r="AY1210" s="115"/>
      <c r="AZ1210" s="115"/>
      <c r="BA1210" s="115"/>
      <c r="BB1210" s="115"/>
      <c r="BD1210" s="115" t="s">
        <v>46</v>
      </c>
      <c r="BE1210" s="115"/>
      <c r="BF1210" s="115"/>
      <c r="BG1210" s="115"/>
      <c r="BI1210" s="113" t="s">
        <v>47</v>
      </c>
      <c r="BJ1210" s="113"/>
      <c r="BK1210" s="113"/>
      <c r="BL1210" s="113"/>
    </row>
    <row r="1211" spans="41:59" ht="6" customHeight="1">
      <c r="AO1211" s="115"/>
      <c r="AP1211" s="115"/>
      <c r="AQ1211" s="115"/>
      <c r="AR1211" s="115"/>
      <c r="AU1211" s="115"/>
      <c r="AV1211" s="115"/>
      <c r="AW1211" s="115"/>
      <c r="AX1211" s="115"/>
      <c r="AY1211" s="115"/>
      <c r="AZ1211" s="115"/>
      <c r="BA1211" s="115"/>
      <c r="BB1211" s="115"/>
      <c r="BD1211" s="115"/>
      <c r="BE1211" s="115"/>
      <c r="BF1211" s="115"/>
      <c r="BG1211" s="115"/>
    </row>
    <row r="1212" spans="41:54" ht="9" customHeight="1">
      <c r="AO1212" s="115"/>
      <c r="AP1212" s="115"/>
      <c r="AQ1212" s="115"/>
      <c r="AR1212" s="115"/>
      <c r="AU1212" s="115"/>
      <c r="AV1212" s="115"/>
      <c r="AW1212" s="115"/>
      <c r="AX1212" s="115"/>
      <c r="AY1212" s="115"/>
      <c r="AZ1212" s="115"/>
      <c r="BA1212" s="115"/>
      <c r="BB1212" s="115"/>
    </row>
    <row r="1213" spans="2:64" ht="15">
      <c r="B1213" s="112">
        <v>127</v>
      </c>
      <c r="C1213" s="112"/>
      <c r="D1213" s="112"/>
      <c r="E1213" s="112"/>
      <c r="F1213" s="112"/>
      <c r="H1213" s="113" t="s">
        <v>126</v>
      </c>
      <c r="I1213" s="113"/>
      <c r="J1213" s="113"/>
      <c r="K1213" s="113"/>
      <c r="L1213" s="113"/>
      <c r="M1213" s="113"/>
      <c r="N1213" s="113"/>
      <c r="O1213" s="113"/>
      <c r="P1213" s="113"/>
      <c r="Q1213" s="113"/>
      <c r="R1213" s="113"/>
      <c r="S1213" s="113"/>
      <c r="T1213" s="113"/>
      <c r="W1213" s="68">
        <v>8813</v>
      </c>
      <c r="AA1213" s="114">
        <v>261000</v>
      </c>
      <c r="AB1213" s="114"/>
      <c r="AC1213" s="114"/>
      <c r="AE1213" s="114">
        <v>239540</v>
      </c>
      <c r="AF1213" s="114"/>
      <c r="AH1213" s="114">
        <v>239530.08</v>
      </c>
      <c r="AI1213" s="114"/>
      <c r="AJ1213" s="114"/>
      <c r="AK1213" s="114"/>
      <c r="AL1213" s="114"/>
      <c r="AO1213" s="115" t="s">
        <v>52</v>
      </c>
      <c r="AP1213" s="115"/>
      <c r="AQ1213" s="115"/>
      <c r="AR1213" s="115"/>
      <c r="AU1213" s="115" t="s">
        <v>53</v>
      </c>
      <c r="AV1213" s="115"/>
      <c r="AW1213" s="115"/>
      <c r="AX1213" s="115"/>
      <c r="AY1213" s="115"/>
      <c r="AZ1213" s="115"/>
      <c r="BA1213" s="115"/>
      <c r="BB1213" s="115"/>
      <c r="BD1213" s="113" t="s">
        <v>54</v>
      </c>
      <c r="BE1213" s="113"/>
      <c r="BF1213" s="113"/>
      <c r="BG1213" s="113"/>
      <c r="BI1213" s="115" t="s">
        <v>55</v>
      </c>
      <c r="BJ1213" s="115"/>
      <c r="BK1213" s="115"/>
      <c r="BL1213" s="115"/>
    </row>
    <row r="1214" spans="41:64" ht="6" customHeight="1">
      <c r="AO1214" s="115"/>
      <c r="AP1214" s="115"/>
      <c r="AQ1214" s="115"/>
      <c r="AR1214" s="115"/>
      <c r="AU1214" s="115"/>
      <c r="AV1214" s="115"/>
      <c r="AW1214" s="115"/>
      <c r="AX1214" s="115"/>
      <c r="AY1214" s="115"/>
      <c r="AZ1214" s="115"/>
      <c r="BA1214" s="115"/>
      <c r="BB1214" s="115"/>
      <c r="BI1214" s="115"/>
      <c r="BJ1214" s="115"/>
      <c r="BK1214" s="115"/>
      <c r="BL1214" s="115"/>
    </row>
    <row r="1215" spans="47:64" ht="9" customHeight="1">
      <c r="AU1215" s="115"/>
      <c r="AV1215" s="115"/>
      <c r="AW1215" s="115"/>
      <c r="AX1215" s="115"/>
      <c r="AY1215" s="115"/>
      <c r="AZ1215" s="115"/>
      <c r="BA1215" s="115"/>
      <c r="BB1215" s="115"/>
      <c r="BI1215" s="115"/>
      <c r="BJ1215" s="115"/>
      <c r="BK1215" s="115"/>
      <c r="BL1215" s="115"/>
    </row>
    <row r="1216" spans="61:64" ht="9" customHeight="1">
      <c r="BI1216" s="115"/>
      <c r="BJ1216" s="115"/>
      <c r="BK1216" s="115"/>
      <c r="BL1216" s="115"/>
    </row>
    <row r="1217" spans="61:64" ht="9" customHeight="1">
      <c r="BI1217" s="115"/>
      <c r="BJ1217" s="115"/>
      <c r="BK1217" s="115"/>
      <c r="BL1217" s="115"/>
    </row>
    <row r="1218" spans="61:64" ht="9" customHeight="1">
      <c r="BI1218" s="115"/>
      <c r="BJ1218" s="115"/>
      <c r="BK1218" s="115"/>
      <c r="BL1218" s="115"/>
    </row>
    <row r="1219" spans="61:64" ht="9" customHeight="1">
      <c r="BI1219" s="115"/>
      <c r="BJ1219" s="115"/>
      <c r="BK1219" s="115"/>
      <c r="BL1219" s="115"/>
    </row>
    <row r="1220" spans="61:64" ht="9" customHeight="1">
      <c r="BI1220" s="115"/>
      <c r="BJ1220" s="115"/>
      <c r="BK1220" s="115"/>
      <c r="BL1220" s="115"/>
    </row>
    <row r="1221" spans="61:64" ht="9" customHeight="1">
      <c r="BI1221" s="115"/>
      <c r="BJ1221" s="115"/>
      <c r="BK1221" s="115"/>
      <c r="BL1221" s="115"/>
    </row>
    <row r="1222" spans="61:64" ht="9" customHeight="1">
      <c r="BI1222" s="115"/>
      <c r="BJ1222" s="115"/>
      <c r="BK1222" s="115"/>
      <c r="BL1222" s="115"/>
    </row>
    <row r="1223" spans="61:64" ht="9" customHeight="1">
      <c r="BI1223" s="115"/>
      <c r="BJ1223" s="115"/>
      <c r="BK1223" s="115"/>
      <c r="BL1223" s="115"/>
    </row>
    <row r="1224" spans="2:64" ht="15">
      <c r="B1224" s="112">
        <v>128</v>
      </c>
      <c r="C1224" s="112"/>
      <c r="D1224" s="112"/>
      <c r="E1224" s="112"/>
      <c r="F1224" s="112"/>
      <c r="H1224" s="113" t="s">
        <v>325</v>
      </c>
      <c r="I1224" s="113"/>
      <c r="J1224" s="113"/>
      <c r="K1224" s="113"/>
      <c r="L1224" s="113"/>
      <c r="M1224" s="113"/>
      <c r="N1224" s="113"/>
      <c r="O1224" s="113"/>
      <c r="P1224" s="113"/>
      <c r="Q1224" s="113"/>
      <c r="R1224" s="113"/>
      <c r="S1224" s="113"/>
      <c r="T1224" s="113"/>
      <c r="W1224" s="68">
        <v>8852</v>
      </c>
      <c r="AA1224" s="114">
        <v>3000</v>
      </c>
      <c r="AB1224" s="114"/>
      <c r="AC1224" s="114"/>
      <c r="AE1224" s="114">
        <v>3000</v>
      </c>
      <c r="AF1224" s="114"/>
      <c r="AH1224" s="116">
        <v>3000</v>
      </c>
      <c r="AI1224" s="116"/>
      <c r="AJ1224" s="116"/>
      <c r="AK1224" s="116"/>
      <c r="AL1224" s="116"/>
      <c r="AO1224" s="115" t="s">
        <v>44</v>
      </c>
      <c r="AP1224" s="115"/>
      <c r="AQ1224" s="115"/>
      <c r="AR1224" s="115"/>
      <c r="AU1224" s="115" t="s">
        <v>45</v>
      </c>
      <c r="AV1224" s="115"/>
      <c r="AW1224" s="115"/>
      <c r="AX1224" s="115"/>
      <c r="AY1224" s="115"/>
      <c r="AZ1224" s="115"/>
      <c r="BA1224" s="115"/>
      <c r="BB1224" s="115"/>
      <c r="BD1224" s="115" t="s">
        <v>46</v>
      </c>
      <c r="BE1224" s="115"/>
      <c r="BF1224" s="115"/>
      <c r="BG1224" s="115"/>
      <c r="BI1224" s="113" t="s">
        <v>47</v>
      </c>
      <c r="BJ1224" s="113"/>
      <c r="BK1224" s="113"/>
      <c r="BL1224" s="113"/>
    </row>
    <row r="1225" spans="41:59" ht="6" customHeight="1">
      <c r="AO1225" s="115"/>
      <c r="AP1225" s="115"/>
      <c r="AQ1225" s="115"/>
      <c r="AR1225" s="115"/>
      <c r="AU1225" s="115"/>
      <c r="AV1225" s="115"/>
      <c r="AW1225" s="115"/>
      <c r="AX1225" s="115"/>
      <c r="AY1225" s="115"/>
      <c r="AZ1225" s="115"/>
      <c r="BA1225" s="115"/>
      <c r="BB1225" s="115"/>
      <c r="BD1225" s="115"/>
      <c r="BE1225" s="115"/>
      <c r="BF1225" s="115"/>
      <c r="BG1225" s="115"/>
    </row>
    <row r="1226" spans="41:54" ht="9" customHeight="1">
      <c r="AO1226" s="115"/>
      <c r="AP1226" s="115"/>
      <c r="AQ1226" s="115"/>
      <c r="AR1226" s="115"/>
      <c r="AU1226" s="115"/>
      <c r="AV1226" s="115"/>
      <c r="AW1226" s="115"/>
      <c r="AX1226" s="115"/>
      <c r="AY1226" s="115"/>
      <c r="AZ1226" s="115"/>
      <c r="BA1226" s="115"/>
      <c r="BB1226" s="115"/>
    </row>
    <row r="1227" spans="2:64" ht="15">
      <c r="B1227" s="112">
        <v>129</v>
      </c>
      <c r="C1227" s="112"/>
      <c r="D1227" s="112"/>
      <c r="E1227" s="112"/>
      <c r="F1227" s="112"/>
      <c r="H1227" s="113" t="s">
        <v>122</v>
      </c>
      <c r="I1227" s="113"/>
      <c r="J1227" s="113"/>
      <c r="K1227" s="113"/>
      <c r="L1227" s="113"/>
      <c r="M1227" s="113"/>
      <c r="N1227" s="113"/>
      <c r="O1227" s="113"/>
      <c r="P1227" s="113"/>
      <c r="Q1227" s="113"/>
      <c r="R1227" s="113"/>
      <c r="S1227" s="113"/>
      <c r="T1227" s="113"/>
      <c r="W1227" s="68">
        <v>8823</v>
      </c>
      <c r="AA1227" s="114">
        <v>202184.84</v>
      </c>
      <c r="AB1227" s="114"/>
      <c r="AC1227" s="114"/>
      <c r="AE1227" s="114">
        <v>202184.84</v>
      </c>
      <c r="AF1227" s="114"/>
      <c r="AH1227" s="114">
        <v>198354.84</v>
      </c>
      <c r="AI1227" s="114"/>
      <c r="AJ1227" s="114"/>
      <c r="AK1227" s="114"/>
      <c r="AL1227" s="114"/>
      <c r="AO1227" s="115" t="s">
        <v>37</v>
      </c>
      <c r="AP1227" s="115"/>
      <c r="AQ1227" s="115"/>
      <c r="AR1227" s="115"/>
      <c r="AU1227" s="115" t="s">
        <v>40</v>
      </c>
      <c r="AV1227" s="115"/>
      <c r="AW1227" s="115"/>
      <c r="AX1227" s="115"/>
      <c r="AY1227" s="115"/>
      <c r="AZ1227" s="115"/>
      <c r="BA1227" s="115"/>
      <c r="BB1227" s="115"/>
      <c r="BD1227" s="113" t="s">
        <v>41</v>
      </c>
      <c r="BE1227" s="113"/>
      <c r="BF1227" s="113"/>
      <c r="BG1227" s="113"/>
      <c r="BI1227" s="115" t="s">
        <v>123</v>
      </c>
      <c r="BJ1227" s="115"/>
      <c r="BK1227" s="115"/>
      <c r="BL1227" s="115"/>
    </row>
    <row r="1228" spans="41:64" ht="6" customHeight="1">
      <c r="AO1228" s="115"/>
      <c r="AP1228" s="115"/>
      <c r="AQ1228" s="115"/>
      <c r="AR1228" s="115"/>
      <c r="AU1228" s="115"/>
      <c r="AV1228" s="115"/>
      <c r="AW1228" s="115"/>
      <c r="AX1228" s="115"/>
      <c r="AY1228" s="115"/>
      <c r="AZ1228" s="115"/>
      <c r="BA1228" s="115"/>
      <c r="BB1228" s="115"/>
      <c r="BI1228" s="115"/>
      <c r="BJ1228" s="115"/>
      <c r="BK1228" s="115"/>
      <c r="BL1228" s="115"/>
    </row>
    <row r="1229" spans="47:64" ht="9" customHeight="1">
      <c r="AU1229" s="115"/>
      <c r="AV1229" s="115"/>
      <c r="AW1229" s="115"/>
      <c r="AX1229" s="115"/>
      <c r="AY1229" s="115"/>
      <c r="AZ1229" s="115"/>
      <c r="BA1229" s="115"/>
      <c r="BB1229" s="115"/>
      <c r="BI1229" s="115"/>
      <c r="BJ1229" s="115"/>
      <c r="BK1229" s="115"/>
      <c r="BL1229" s="115"/>
    </row>
    <row r="1230" spans="47:64" ht="9" customHeight="1">
      <c r="AU1230" s="115"/>
      <c r="AV1230" s="115"/>
      <c r="AW1230" s="115"/>
      <c r="AX1230" s="115"/>
      <c r="AY1230" s="115"/>
      <c r="AZ1230" s="115"/>
      <c r="BA1230" s="115"/>
      <c r="BB1230" s="115"/>
      <c r="BI1230" s="115"/>
      <c r="BJ1230" s="115"/>
      <c r="BK1230" s="115"/>
      <c r="BL1230" s="115"/>
    </row>
    <row r="1231" spans="47:64" ht="9" customHeight="1">
      <c r="AU1231" s="115"/>
      <c r="AV1231" s="115"/>
      <c r="AW1231" s="115"/>
      <c r="AX1231" s="115"/>
      <c r="AY1231" s="115"/>
      <c r="AZ1231" s="115"/>
      <c r="BA1231" s="115"/>
      <c r="BB1231" s="115"/>
      <c r="BI1231" s="115"/>
      <c r="BJ1231" s="115"/>
      <c r="BK1231" s="115"/>
      <c r="BL1231" s="115"/>
    </row>
    <row r="1232" spans="61:64" ht="9" customHeight="1">
      <c r="BI1232" s="115"/>
      <c r="BJ1232" s="115"/>
      <c r="BK1232" s="115"/>
      <c r="BL1232" s="115"/>
    </row>
    <row r="1233" spans="61:64" ht="9" customHeight="1">
      <c r="BI1233" s="115"/>
      <c r="BJ1233" s="115"/>
      <c r="BK1233" s="115"/>
      <c r="BL1233" s="115"/>
    </row>
    <row r="1234" spans="61:64" ht="9" customHeight="1">
      <c r="BI1234" s="115"/>
      <c r="BJ1234" s="115"/>
      <c r="BK1234" s="115"/>
      <c r="BL1234" s="115"/>
    </row>
    <row r="1235" spans="61:64" ht="9" customHeight="1">
      <c r="BI1235" s="115"/>
      <c r="BJ1235" s="115"/>
      <c r="BK1235" s="115"/>
      <c r="BL1235" s="115"/>
    </row>
    <row r="1236" spans="61:64" ht="9" customHeight="1">
      <c r="BI1236" s="115"/>
      <c r="BJ1236" s="115"/>
      <c r="BK1236" s="115"/>
      <c r="BL1236" s="115"/>
    </row>
    <row r="1237" spans="2:64" ht="15">
      <c r="B1237" s="112">
        <v>130</v>
      </c>
      <c r="C1237" s="112"/>
      <c r="D1237" s="112"/>
      <c r="E1237" s="112"/>
      <c r="F1237" s="112"/>
      <c r="H1237" s="113" t="s">
        <v>105</v>
      </c>
      <c r="I1237" s="113"/>
      <c r="J1237" s="113"/>
      <c r="K1237" s="113"/>
      <c r="L1237" s="113"/>
      <c r="M1237" s="113"/>
      <c r="N1237" s="113"/>
      <c r="O1237" s="113"/>
      <c r="P1237" s="113"/>
      <c r="Q1237" s="113"/>
      <c r="R1237" s="113"/>
      <c r="S1237" s="113"/>
      <c r="T1237" s="113"/>
      <c r="W1237" s="68">
        <v>8813</v>
      </c>
      <c r="AA1237" s="114">
        <v>400000</v>
      </c>
      <c r="AB1237" s="114"/>
      <c r="AC1237" s="114"/>
      <c r="AE1237" s="114">
        <v>477272</v>
      </c>
      <c r="AF1237" s="114"/>
      <c r="AH1237" s="114">
        <v>475096</v>
      </c>
      <c r="AI1237" s="114"/>
      <c r="AJ1237" s="114"/>
      <c r="AK1237" s="114"/>
      <c r="AL1237" s="114"/>
      <c r="AO1237" s="115" t="s">
        <v>52</v>
      </c>
      <c r="AP1237" s="115"/>
      <c r="AQ1237" s="115"/>
      <c r="AR1237" s="115"/>
      <c r="AU1237" s="115" t="s">
        <v>53</v>
      </c>
      <c r="AV1237" s="115"/>
      <c r="AW1237" s="115"/>
      <c r="AX1237" s="115"/>
      <c r="AY1237" s="115"/>
      <c r="AZ1237" s="115"/>
      <c r="BA1237" s="115"/>
      <c r="BB1237" s="115"/>
      <c r="BD1237" s="113" t="s">
        <v>41</v>
      </c>
      <c r="BE1237" s="113"/>
      <c r="BF1237" s="113"/>
      <c r="BG1237" s="113"/>
      <c r="BI1237" s="115" t="s">
        <v>106</v>
      </c>
      <c r="BJ1237" s="115"/>
      <c r="BK1237" s="115"/>
      <c r="BL1237" s="115"/>
    </row>
    <row r="1238" spans="41:64" ht="6" customHeight="1">
      <c r="AO1238" s="115"/>
      <c r="AP1238" s="115"/>
      <c r="AQ1238" s="115"/>
      <c r="AR1238" s="115"/>
      <c r="AU1238" s="115"/>
      <c r="AV1238" s="115"/>
      <c r="AW1238" s="115"/>
      <c r="AX1238" s="115"/>
      <c r="AY1238" s="115"/>
      <c r="AZ1238" s="115"/>
      <c r="BA1238" s="115"/>
      <c r="BB1238" s="115"/>
      <c r="BI1238" s="115"/>
      <c r="BJ1238" s="115"/>
      <c r="BK1238" s="115"/>
      <c r="BL1238" s="115"/>
    </row>
    <row r="1239" spans="47:64" ht="9" customHeight="1">
      <c r="AU1239" s="115"/>
      <c r="AV1239" s="115"/>
      <c r="AW1239" s="115"/>
      <c r="AX1239" s="115"/>
      <c r="AY1239" s="115"/>
      <c r="AZ1239" s="115"/>
      <c r="BA1239" s="115"/>
      <c r="BB1239" s="115"/>
      <c r="BI1239" s="115"/>
      <c r="BJ1239" s="115"/>
      <c r="BK1239" s="115"/>
      <c r="BL1239" s="115"/>
    </row>
    <row r="1240" spans="61:64" ht="9" customHeight="1">
      <c r="BI1240" s="115"/>
      <c r="BJ1240" s="115"/>
      <c r="BK1240" s="115"/>
      <c r="BL1240" s="115"/>
    </row>
    <row r="1241" spans="61:64" ht="9" customHeight="1">
      <c r="BI1241" s="115"/>
      <c r="BJ1241" s="115"/>
      <c r="BK1241" s="115"/>
      <c r="BL1241" s="115"/>
    </row>
    <row r="1242" spans="61:64" ht="9" customHeight="1">
      <c r="BI1242" s="115"/>
      <c r="BJ1242" s="115"/>
      <c r="BK1242" s="115"/>
      <c r="BL1242" s="115"/>
    </row>
    <row r="1243" spans="61:64" ht="9" customHeight="1">
      <c r="BI1243" s="115"/>
      <c r="BJ1243" s="115"/>
      <c r="BK1243" s="115"/>
      <c r="BL1243" s="115"/>
    </row>
    <row r="1244" spans="61:64" ht="9" customHeight="1">
      <c r="BI1244" s="115"/>
      <c r="BJ1244" s="115"/>
      <c r="BK1244" s="115"/>
      <c r="BL1244" s="115"/>
    </row>
    <row r="1245" spans="61:64" ht="9" customHeight="1">
      <c r="BI1245" s="115"/>
      <c r="BJ1245" s="115"/>
      <c r="BK1245" s="115"/>
      <c r="BL1245" s="115"/>
    </row>
    <row r="1246" spans="61:64" ht="9" customHeight="1">
      <c r="BI1246" s="115"/>
      <c r="BJ1246" s="115"/>
      <c r="BK1246" s="115"/>
      <c r="BL1246" s="115"/>
    </row>
    <row r="1247" spans="61:64" ht="9" customHeight="1">
      <c r="BI1247" s="115"/>
      <c r="BJ1247" s="115"/>
      <c r="BK1247" s="115"/>
      <c r="BL1247" s="115"/>
    </row>
    <row r="1248" spans="2:64" ht="15">
      <c r="B1248" s="112">
        <v>131</v>
      </c>
      <c r="C1248" s="112"/>
      <c r="D1248" s="112"/>
      <c r="E1248" s="112"/>
      <c r="F1248" s="112"/>
      <c r="H1248" s="113" t="s">
        <v>129</v>
      </c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W1248" s="68">
        <v>8813</v>
      </c>
      <c r="AA1248" s="114">
        <v>0</v>
      </c>
      <c r="AB1248" s="114"/>
      <c r="AC1248" s="114"/>
      <c r="AE1248" s="114">
        <v>9670</v>
      </c>
      <c r="AF1248" s="114"/>
      <c r="AH1248" s="114">
        <v>0</v>
      </c>
      <c r="AI1248" s="114"/>
      <c r="AJ1248" s="114"/>
      <c r="AK1248" s="114"/>
      <c r="AL1248" s="114"/>
      <c r="AO1248" s="115" t="s">
        <v>52</v>
      </c>
      <c r="AP1248" s="115"/>
      <c r="AQ1248" s="115"/>
      <c r="AR1248" s="115"/>
      <c r="AU1248" s="115" t="s">
        <v>53</v>
      </c>
      <c r="AV1248" s="115"/>
      <c r="AW1248" s="115"/>
      <c r="AX1248" s="115"/>
      <c r="AY1248" s="115"/>
      <c r="AZ1248" s="115"/>
      <c r="BA1248" s="115"/>
      <c r="BB1248" s="115"/>
      <c r="BD1248" s="113" t="s">
        <v>54</v>
      </c>
      <c r="BE1248" s="113"/>
      <c r="BF1248" s="113"/>
      <c r="BG1248" s="113"/>
      <c r="BI1248" s="115" t="s">
        <v>55</v>
      </c>
      <c r="BJ1248" s="115"/>
      <c r="BK1248" s="115"/>
      <c r="BL1248" s="115"/>
    </row>
    <row r="1249" spans="41:64" ht="6" customHeight="1">
      <c r="AO1249" s="115"/>
      <c r="AP1249" s="115"/>
      <c r="AQ1249" s="115"/>
      <c r="AR1249" s="115"/>
      <c r="AU1249" s="115"/>
      <c r="AV1249" s="115"/>
      <c r="AW1249" s="115"/>
      <c r="AX1249" s="115"/>
      <c r="AY1249" s="115"/>
      <c r="AZ1249" s="115"/>
      <c r="BA1249" s="115"/>
      <c r="BB1249" s="115"/>
      <c r="BI1249" s="115"/>
      <c r="BJ1249" s="115"/>
      <c r="BK1249" s="115"/>
      <c r="BL1249" s="115"/>
    </row>
    <row r="1250" spans="47:64" ht="9" customHeight="1">
      <c r="AU1250" s="115"/>
      <c r="AV1250" s="115"/>
      <c r="AW1250" s="115"/>
      <c r="AX1250" s="115"/>
      <c r="AY1250" s="115"/>
      <c r="AZ1250" s="115"/>
      <c r="BA1250" s="115"/>
      <c r="BB1250" s="115"/>
      <c r="BI1250" s="115"/>
      <c r="BJ1250" s="115"/>
      <c r="BK1250" s="115"/>
      <c r="BL1250" s="115"/>
    </row>
    <row r="1251" spans="61:64" ht="9" customHeight="1">
      <c r="BI1251" s="115"/>
      <c r="BJ1251" s="115"/>
      <c r="BK1251" s="115"/>
      <c r="BL1251" s="115"/>
    </row>
    <row r="1252" spans="61:64" ht="9" customHeight="1">
      <c r="BI1252" s="115"/>
      <c r="BJ1252" s="115"/>
      <c r="BK1252" s="115"/>
      <c r="BL1252" s="115"/>
    </row>
    <row r="1253" spans="61:64" ht="9" customHeight="1">
      <c r="BI1253" s="115"/>
      <c r="BJ1253" s="115"/>
      <c r="BK1253" s="115"/>
      <c r="BL1253" s="115"/>
    </row>
    <row r="1254" spans="61:64" ht="9" customHeight="1">
      <c r="BI1254" s="115"/>
      <c r="BJ1254" s="115"/>
      <c r="BK1254" s="115"/>
      <c r="BL1254" s="115"/>
    </row>
    <row r="1255" spans="61:64" ht="9" customHeight="1">
      <c r="BI1255" s="115"/>
      <c r="BJ1255" s="115"/>
      <c r="BK1255" s="115"/>
      <c r="BL1255" s="115"/>
    </row>
    <row r="1256" spans="61:64" ht="9" customHeight="1">
      <c r="BI1256" s="115"/>
      <c r="BJ1256" s="115"/>
      <c r="BK1256" s="115"/>
      <c r="BL1256" s="115"/>
    </row>
    <row r="1257" spans="61:64" ht="9" customHeight="1">
      <c r="BI1257" s="115"/>
      <c r="BJ1257" s="115"/>
      <c r="BK1257" s="115"/>
      <c r="BL1257" s="115"/>
    </row>
    <row r="1258" spans="61:64" ht="9" customHeight="1">
      <c r="BI1258" s="115"/>
      <c r="BJ1258" s="115"/>
      <c r="BK1258" s="115"/>
      <c r="BL1258" s="115"/>
    </row>
    <row r="1259" spans="2:64" ht="15">
      <c r="B1259" s="112">
        <v>132</v>
      </c>
      <c r="C1259" s="112"/>
      <c r="D1259" s="112"/>
      <c r="E1259" s="112"/>
      <c r="F1259" s="112"/>
      <c r="H1259" s="113" t="s">
        <v>326</v>
      </c>
      <c r="I1259" s="113"/>
      <c r="J1259" s="113"/>
      <c r="K1259" s="113"/>
      <c r="L1259" s="113"/>
      <c r="M1259" s="113"/>
      <c r="N1259" s="113"/>
      <c r="O1259" s="113"/>
      <c r="P1259" s="113"/>
      <c r="Q1259" s="113"/>
      <c r="R1259" s="113"/>
      <c r="S1259" s="113"/>
      <c r="T1259" s="113"/>
      <c r="W1259" s="68">
        <v>8823</v>
      </c>
      <c r="AA1259" s="114">
        <v>0</v>
      </c>
      <c r="AB1259" s="114"/>
      <c r="AC1259" s="114"/>
      <c r="AE1259" s="114">
        <v>1766</v>
      </c>
      <c r="AF1259" s="114"/>
      <c r="AH1259" s="114">
        <v>470</v>
      </c>
      <c r="AI1259" s="114"/>
      <c r="AJ1259" s="114"/>
      <c r="AK1259" s="114"/>
      <c r="AL1259" s="114"/>
      <c r="AO1259" s="115" t="s">
        <v>44</v>
      </c>
      <c r="AP1259" s="115"/>
      <c r="AQ1259" s="115"/>
      <c r="AR1259" s="115"/>
      <c r="AU1259" s="115" t="s">
        <v>45</v>
      </c>
      <c r="AV1259" s="115"/>
      <c r="AW1259" s="115"/>
      <c r="AX1259" s="115"/>
      <c r="AY1259" s="115"/>
      <c r="AZ1259" s="115"/>
      <c r="BA1259" s="115"/>
      <c r="BB1259" s="115"/>
      <c r="BD1259" s="115" t="s">
        <v>46</v>
      </c>
      <c r="BE1259" s="115"/>
      <c r="BF1259" s="115"/>
      <c r="BG1259" s="115"/>
      <c r="BI1259" s="113" t="s">
        <v>47</v>
      </c>
      <c r="BJ1259" s="113"/>
      <c r="BK1259" s="113"/>
      <c r="BL1259" s="113"/>
    </row>
    <row r="1260" spans="41:59" ht="6" customHeight="1">
      <c r="AO1260" s="115"/>
      <c r="AP1260" s="115"/>
      <c r="AQ1260" s="115"/>
      <c r="AR1260" s="115"/>
      <c r="AU1260" s="115"/>
      <c r="AV1260" s="115"/>
      <c r="AW1260" s="115"/>
      <c r="AX1260" s="115"/>
      <c r="AY1260" s="115"/>
      <c r="AZ1260" s="115"/>
      <c r="BA1260" s="115"/>
      <c r="BB1260" s="115"/>
      <c r="BD1260" s="115"/>
      <c r="BE1260" s="115"/>
      <c r="BF1260" s="115"/>
      <c r="BG1260" s="115"/>
    </row>
    <row r="1261" spans="41:54" ht="9" customHeight="1">
      <c r="AO1261" s="115"/>
      <c r="AP1261" s="115"/>
      <c r="AQ1261" s="115"/>
      <c r="AR1261" s="115"/>
      <c r="AU1261" s="115"/>
      <c r="AV1261" s="115"/>
      <c r="AW1261" s="115"/>
      <c r="AX1261" s="115"/>
      <c r="AY1261" s="115"/>
      <c r="AZ1261" s="115"/>
      <c r="BA1261" s="115"/>
      <c r="BB1261" s="115"/>
    </row>
    <row r="1262" spans="2:64" ht="15">
      <c r="B1262" s="112">
        <v>133</v>
      </c>
      <c r="C1262" s="112"/>
      <c r="D1262" s="112"/>
      <c r="E1262" s="112"/>
      <c r="F1262" s="112"/>
      <c r="H1262" s="113" t="s">
        <v>128</v>
      </c>
      <c r="I1262" s="113"/>
      <c r="J1262" s="113"/>
      <c r="K1262" s="113"/>
      <c r="L1262" s="113"/>
      <c r="M1262" s="113"/>
      <c r="N1262" s="113"/>
      <c r="O1262" s="113"/>
      <c r="P1262" s="113"/>
      <c r="Q1262" s="113"/>
      <c r="R1262" s="113"/>
      <c r="S1262" s="113"/>
      <c r="T1262" s="113"/>
      <c r="W1262" s="68">
        <v>8813</v>
      </c>
      <c r="AA1262" s="114">
        <v>0</v>
      </c>
      <c r="AB1262" s="114"/>
      <c r="AC1262" s="114"/>
      <c r="AE1262" s="114">
        <v>20600</v>
      </c>
      <c r="AF1262" s="114"/>
      <c r="AH1262" s="114">
        <v>9250</v>
      </c>
      <c r="AI1262" s="114"/>
      <c r="AJ1262" s="114"/>
      <c r="AK1262" s="114"/>
      <c r="AL1262" s="114"/>
      <c r="AO1262" s="115" t="s">
        <v>52</v>
      </c>
      <c r="AP1262" s="115"/>
      <c r="AQ1262" s="115"/>
      <c r="AR1262" s="115"/>
      <c r="AU1262" s="115" t="s">
        <v>53</v>
      </c>
      <c r="AV1262" s="115"/>
      <c r="AW1262" s="115"/>
      <c r="AX1262" s="115"/>
      <c r="AY1262" s="115"/>
      <c r="AZ1262" s="115"/>
      <c r="BA1262" s="115"/>
      <c r="BB1262" s="115"/>
      <c r="BD1262" s="113" t="s">
        <v>54</v>
      </c>
      <c r="BE1262" s="113"/>
      <c r="BF1262" s="113"/>
      <c r="BG1262" s="113"/>
      <c r="BI1262" s="115" t="s">
        <v>55</v>
      </c>
      <c r="BJ1262" s="115"/>
      <c r="BK1262" s="115"/>
      <c r="BL1262" s="115"/>
    </row>
    <row r="1263" spans="41:64" ht="6" customHeight="1">
      <c r="AO1263" s="115"/>
      <c r="AP1263" s="115"/>
      <c r="AQ1263" s="115"/>
      <c r="AR1263" s="115"/>
      <c r="AU1263" s="115"/>
      <c r="AV1263" s="115"/>
      <c r="AW1263" s="115"/>
      <c r="AX1263" s="115"/>
      <c r="AY1263" s="115"/>
      <c r="AZ1263" s="115"/>
      <c r="BA1263" s="115"/>
      <c r="BB1263" s="115"/>
      <c r="BI1263" s="115"/>
      <c r="BJ1263" s="115"/>
      <c r="BK1263" s="115"/>
      <c r="BL1263" s="115"/>
    </row>
    <row r="1264" spans="47:64" ht="9" customHeight="1">
      <c r="AU1264" s="115"/>
      <c r="AV1264" s="115"/>
      <c r="AW1264" s="115"/>
      <c r="AX1264" s="115"/>
      <c r="AY1264" s="115"/>
      <c r="AZ1264" s="115"/>
      <c r="BA1264" s="115"/>
      <c r="BB1264" s="115"/>
      <c r="BI1264" s="115"/>
      <c r="BJ1264" s="115"/>
      <c r="BK1264" s="115"/>
      <c r="BL1264" s="115"/>
    </row>
    <row r="1265" spans="61:64" ht="9" customHeight="1">
      <c r="BI1265" s="115"/>
      <c r="BJ1265" s="115"/>
      <c r="BK1265" s="115"/>
      <c r="BL1265" s="115"/>
    </row>
    <row r="1266" spans="61:64" ht="9" customHeight="1">
      <c r="BI1266" s="115"/>
      <c r="BJ1266" s="115"/>
      <c r="BK1266" s="115"/>
      <c r="BL1266" s="115"/>
    </row>
    <row r="1267" spans="61:64" ht="9" customHeight="1">
      <c r="BI1267" s="115"/>
      <c r="BJ1267" s="115"/>
      <c r="BK1267" s="115"/>
      <c r="BL1267" s="115"/>
    </row>
    <row r="1268" spans="61:64" ht="9" customHeight="1">
      <c r="BI1268" s="115"/>
      <c r="BJ1268" s="115"/>
      <c r="BK1268" s="115"/>
      <c r="BL1268" s="115"/>
    </row>
    <row r="1269" spans="61:64" ht="9" customHeight="1">
      <c r="BI1269" s="115"/>
      <c r="BJ1269" s="115"/>
      <c r="BK1269" s="115"/>
      <c r="BL1269" s="115"/>
    </row>
    <row r="1270" spans="61:64" ht="9" customHeight="1">
      <c r="BI1270" s="115"/>
      <c r="BJ1270" s="115"/>
      <c r="BK1270" s="115"/>
      <c r="BL1270" s="115"/>
    </row>
    <row r="1271" spans="61:64" ht="9" customHeight="1">
      <c r="BI1271" s="115"/>
      <c r="BJ1271" s="115"/>
      <c r="BK1271" s="115"/>
      <c r="BL1271" s="115"/>
    </row>
    <row r="1272" spans="61:64" ht="9" customHeight="1">
      <c r="BI1272" s="115"/>
      <c r="BJ1272" s="115"/>
      <c r="BK1272" s="115"/>
      <c r="BL1272" s="115"/>
    </row>
    <row r="1273" spans="2:64" ht="15">
      <c r="B1273" s="112">
        <v>134</v>
      </c>
      <c r="C1273" s="112"/>
      <c r="D1273" s="112"/>
      <c r="E1273" s="112"/>
      <c r="F1273" s="112"/>
      <c r="H1273" s="113" t="s">
        <v>110</v>
      </c>
      <c r="I1273" s="113"/>
      <c r="J1273" s="113"/>
      <c r="K1273" s="113"/>
      <c r="L1273" s="113"/>
      <c r="M1273" s="113"/>
      <c r="N1273" s="113"/>
      <c r="O1273" s="113"/>
      <c r="P1273" s="113"/>
      <c r="Q1273" s="113"/>
      <c r="R1273" s="113"/>
      <c r="S1273" s="113"/>
      <c r="T1273" s="113"/>
      <c r="W1273" s="68">
        <v>8863</v>
      </c>
      <c r="AA1273" s="114">
        <v>200</v>
      </c>
      <c r="AB1273" s="114"/>
      <c r="AC1273" s="114"/>
      <c r="AE1273" s="114">
        <v>200</v>
      </c>
      <c r="AF1273" s="114"/>
      <c r="AH1273" s="114">
        <v>142</v>
      </c>
      <c r="AI1273" s="114"/>
      <c r="AJ1273" s="114"/>
      <c r="AK1273" s="114"/>
      <c r="AL1273" s="114"/>
      <c r="AO1273" s="115" t="s">
        <v>37</v>
      </c>
      <c r="AP1273" s="115"/>
      <c r="AQ1273" s="115"/>
      <c r="AR1273" s="115"/>
      <c r="AU1273" s="115" t="s">
        <v>2</v>
      </c>
      <c r="AV1273" s="115"/>
      <c r="AW1273" s="115"/>
      <c r="AX1273" s="115"/>
      <c r="AY1273" s="115"/>
      <c r="AZ1273" s="115"/>
      <c r="BA1273" s="115"/>
      <c r="BB1273" s="115"/>
      <c r="BD1273" s="113" t="s">
        <v>38</v>
      </c>
      <c r="BE1273" s="113"/>
      <c r="BF1273" s="113"/>
      <c r="BG1273" s="113"/>
      <c r="BI1273" s="115" t="s">
        <v>11</v>
      </c>
      <c r="BJ1273" s="115"/>
      <c r="BK1273" s="115"/>
      <c r="BL1273" s="115"/>
    </row>
    <row r="1274" spans="41:64" ht="6" customHeight="1">
      <c r="AO1274" s="115"/>
      <c r="AP1274" s="115"/>
      <c r="AQ1274" s="115"/>
      <c r="AR1274" s="115"/>
      <c r="AU1274" s="115"/>
      <c r="AV1274" s="115"/>
      <c r="AW1274" s="115"/>
      <c r="AX1274" s="115"/>
      <c r="AY1274" s="115"/>
      <c r="AZ1274" s="115"/>
      <c r="BA1274" s="115"/>
      <c r="BB1274" s="115"/>
      <c r="BI1274" s="115"/>
      <c r="BJ1274" s="115"/>
      <c r="BK1274" s="115"/>
      <c r="BL1274" s="115"/>
    </row>
    <row r="1275" spans="47:64" ht="9" customHeight="1">
      <c r="AU1275" s="115"/>
      <c r="AV1275" s="115"/>
      <c r="AW1275" s="115"/>
      <c r="AX1275" s="115"/>
      <c r="AY1275" s="115"/>
      <c r="AZ1275" s="115"/>
      <c r="BA1275" s="115"/>
      <c r="BB1275" s="115"/>
      <c r="BI1275" s="115"/>
      <c r="BJ1275" s="115"/>
      <c r="BK1275" s="115"/>
      <c r="BL1275" s="115"/>
    </row>
    <row r="1276" spans="47:64" ht="9" customHeight="1">
      <c r="AU1276" s="115"/>
      <c r="AV1276" s="115"/>
      <c r="AW1276" s="115"/>
      <c r="AX1276" s="115"/>
      <c r="AY1276" s="115"/>
      <c r="AZ1276" s="115"/>
      <c r="BA1276" s="115"/>
      <c r="BB1276" s="115"/>
      <c r="BI1276" s="115"/>
      <c r="BJ1276" s="115"/>
      <c r="BK1276" s="115"/>
      <c r="BL1276" s="115"/>
    </row>
    <row r="1277" spans="47:64" ht="9" customHeight="1">
      <c r="AU1277" s="115"/>
      <c r="AV1277" s="115"/>
      <c r="AW1277" s="115"/>
      <c r="AX1277" s="115"/>
      <c r="AY1277" s="115"/>
      <c r="AZ1277" s="115"/>
      <c r="BA1277" s="115"/>
      <c r="BB1277" s="115"/>
      <c r="BI1277" s="115"/>
      <c r="BJ1277" s="115"/>
      <c r="BK1277" s="115"/>
      <c r="BL1277" s="115"/>
    </row>
    <row r="1278" spans="61:64" ht="9" customHeight="1">
      <c r="BI1278" s="115"/>
      <c r="BJ1278" s="115"/>
      <c r="BK1278" s="115"/>
      <c r="BL1278" s="115"/>
    </row>
    <row r="1279" spans="61:64" ht="9" customHeight="1">
      <c r="BI1279" s="115"/>
      <c r="BJ1279" s="115"/>
      <c r="BK1279" s="115"/>
      <c r="BL1279" s="115"/>
    </row>
    <row r="1280" spans="61:64" ht="9" customHeight="1">
      <c r="BI1280" s="115"/>
      <c r="BJ1280" s="115"/>
      <c r="BK1280" s="115"/>
      <c r="BL1280" s="115"/>
    </row>
    <row r="1281" spans="61:64" ht="9" customHeight="1">
      <c r="BI1281" s="115"/>
      <c r="BJ1281" s="115"/>
      <c r="BK1281" s="115"/>
      <c r="BL1281" s="115"/>
    </row>
    <row r="1282" spans="61:64" ht="9" customHeight="1">
      <c r="BI1282" s="115"/>
      <c r="BJ1282" s="115"/>
      <c r="BK1282" s="115"/>
      <c r="BL1282" s="115"/>
    </row>
    <row r="1283" spans="2:64" ht="15">
      <c r="B1283" s="112">
        <v>135</v>
      </c>
      <c r="C1283" s="112"/>
      <c r="D1283" s="112"/>
      <c r="E1283" s="112"/>
      <c r="F1283" s="112"/>
      <c r="H1283" s="113" t="s">
        <v>327</v>
      </c>
      <c r="I1283" s="113"/>
      <c r="J1283" s="113"/>
      <c r="K1283" s="113"/>
      <c r="L1283" s="113"/>
      <c r="M1283" s="113"/>
      <c r="N1283" s="113"/>
      <c r="O1283" s="113"/>
      <c r="P1283" s="113"/>
      <c r="Q1283" s="113"/>
      <c r="R1283" s="113"/>
      <c r="S1283" s="113"/>
      <c r="T1283" s="113"/>
      <c r="W1283" s="68">
        <v>8852</v>
      </c>
      <c r="AA1283" s="114">
        <v>1000</v>
      </c>
      <c r="AB1283" s="114"/>
      <c r="AC1283" s="114"/>
      <c r="AE1283" s="114">
        <v>1000</v>
      </c>
      <c r="AF1283" s="114"/>
      <c r="AH1283" s="114">
        <v>959.21</v>
      </c>
      <c r="AI1283" s="114"/>
      <c r="AJ1283" s="114"/>
      <c r="AK1283" s="114"/>
      <c r="AL1283" s="114"/>
      <c r="AO1283" s="115" t="s">
        <v>37</v>
      </c>
      <c r="AP1283" s="115"/>
      <c r="AQ1283" s="115"/>
      <c r="AR1283" s="115"/>
      <c r="AU1283" s="115" t="s">
        <v>40</v>
      </c>
      <c r="AV1283" s="115"/>
      <c r="AW1283" s="115"/>
      <c r="AX1283" s="115"/>
      <c r="AY1283" s="115"/>
      <c r="AZ1283" s="115"/>
      <c r="BA1283" s="115"/>
      <c r="BB1283" s="115"/>
      <c r="BD1283" s="113" t="s">
        <v>252</v>
      </c>
      <c r="BE1283" s="113"/>
      <c r="BF1283" s="113"/>
      <c r="BG1283" s="113"/>
      <c r="BI1283" s="115" t="s">
        <v>256</v>
      </c>
      <c r="BJ1283" s="115"/>
      <c r="BK1283" s="115"/>
      <c r="BL1283" s="115"/>
    </row>
    <row r="1284" spans="41:64" ht="6" customHeight="1">
      <c r="AO1284" s="115"/>
      <c r="AP1284" s="115"/>
      <c r="AQ1284" s="115"/>
      <c r="AR1284" s="115"/>
      <c r="AU1284" s="115"/>
      <c r="AV1284" s="115"/>
      <c r="AW1284" s="115"/>
      <c r="AX1284" s="115"/>
      <c r="AY1284" s="115"/>
      <c r="AZ1284" s="115"/>
      <c r="BA1284" s="115"/>
      <c r="BB1284" s="115"/>
      <c r="BI1284" s="115"/>
      <c r="BJ1284" s="115"/>
      <c r="BK1284" s="115"/>
      <c r="BL1284" s="115"/>
    </row>
    <row r="1285" spans="47:64" ht="9" customHeight="1">
      <c r="AU1285" s="115"/>
      <c r="AV1285" s="115"/>
      <c r="AW1285" s="115"/>
      <c r="AX1285" s="115"/>
      <c r="AY1285" s="115"/>
      <c r="AZ1285" s="115"/>
      <c r="BA1285" s="115"/>
      <c r="BB1285" s="115"/>
      <c r="BI1285" s="115"/>
      <c r="BJ1285" s="115"/>
      <c r="BK1285" s="115"/>
      <c r="BL1285" s="115"/>
    </row>
    <row r="1286" spans="47:64" ht="9" customHeight="1">
      <c r="AU1286" s="115"/>
      <c r="AV1286" s="115"/>
      <c r="AW1286" s="115"/>
      <c r="AX1286" s="115"/>
      <c r="AY1286" s="115"/>
      <c r="AZ1286" s="115"/>
      <c r="BA1286" s="115"/>
      <c r="BB1286" s="115"/>
      <c r="BI1286" s="115"/>
      <c r="BJ1286" s="115"/>
      <c r="BK1286" s="115"/>
      <c r="BL1286" s="115"/>
    </row>
    <row r="1287" spans="47:64" ht="9" customHeight="1">
      <c r="AU1287" s="115"/>
      <c r="AV1287" s="115"/>
      <c r="AW1287" s="115"/>
      <c r="AX1287" s="115"/>
      <c r="AY1287" s="115"/>
      <c r="AZ1287" s="115"/>
      <c r="BA1287" s="115"/>
      <c r="BB1287" s="115"/>
      <c r="BI1287" s="115"/>
      <c r="BJ1287" s="115"/>
      <c r="BK1287" s="115"/>
      <c r="BL1287" s="115"/>
    </row>
    <row r="1288" spans="61:64" ht="9" customHeight="1">
      <c r="BI1288" s="115"/>
      <c r="BJ1288" s="115"/>
      <c r="BK1288" s="115"/>
      <c r="BL1288" s="115"/>
    </row>
    <row r="1289" spans="61:64" ht="9" customHeight="1">
      <c r="BI1289" s="115"/>
      <c r="BJ1289" s="115"/>
      <c r="BK1289" s="115"/>
      <c r="BL1289" s="115"/>
    </row>
    <row r="1290" spans="61:64" ht="9" customHeight="1">
      <c r="BI1290" s="115"/>
      <c r="BJ1290" s="115"/>
      <c r="BK1290" s="115"/>
      <c r="BL1290" s="115"/>
    </row>
    <row r="1291" spans="61:64" ht="9" customHeight="1">
      <c r="BI1291" s="115"/>
      <c r="BJ1291" s="115"/>
      <c r="BK1291" s="115"/>
      <c r="BL1291" s="115"/>
    </row>
    <row r="1292" spans="61:64" ht="9" customHeight="1">
      <c r="BI1292" s="115"/>
      <c r="BJ1292" s="115"/>
      <c r="BK1292" s="115"/>
      <c r="BL1292" s="115"/>
    </row>
    <row r="1293" spans="61:64" ht="9" customHeight="1">
      <c r="BI1293" s="115"/>
      <c r="BJ1293" s="115"/>
      <c r="BK1293" s="115"/>
      <c r="BL1293" s="115"/>
    </row>
    <row r="1294" spans="61:64" ht="9" customHeight="1">
      <c r="BI1294" s="115"/>
      <c r="BJ1294" s="115"/>
      <c r="BK1294" s="115"/>
      <c r="BL1294" s="115"/>
    </row>
    <row r="1295" spans="61:64" ht="9" customHeight="1">
      <c r="BI1295" s="115"/>
      <c r="BJ1295" s="115"/>
      <c r="BK1295" s="115"/>
      <c r="BL1295" s="115"/>
    </row>
    <row r="1296" spans="61:64" ht="9" customHeight="1">
      <c r="BI1296" s="115"/>
      <c r="BJ1296" s="115"/>
      <c r="BK1296" s="115"/>
      <c r="BL1296" s="115"/>
    </row>
    <row r="1297" spans="61:64" ht="9" customHeight="1">
      <c r="BI1297" s="115"/>
      <c r="BJ1297" s="115"/>
      <c r="BK1297" s="115"/>
      <c r="BL1297" s="115"/>
    </row>
    <row r="1298" spans="2:64" ht="15">
      <c r="B1298" s="112">
        <v>136</v>
      </c>
      <c r="C1298" s="112"/>
      <c r="D1298" s="112"/>
      <c r="E1298" s="112"/>
      <c r="F1298" s="112"/>
      <c r="H1298" s="113" t="s">
        <v>328</v>
      </c>
      <c r="I1298" s="113"/>
      <c r="J1298" s="113"/>
      <c r="K1298" s="113"/>
      <c r="L1298" s="113"/>
      <c r="M1298" s="113"/>
      <c r="N1298" s="113"/>
      <c r="O1298" s="113"/>
      <c r="P1298" s="113"/>
      <c r="Q1298" s="113"/>
      <c r="R1298" s="113"/>
      <c r="S1298" s="113"/>
      <c r="T1298" s="113"/>
      <c r="W1298" s="68">
        <v>8852</v>
      </c>
      <c r="AA1298" s="114">
        <v>1200</v>
      </c>
      <c r="AB1298" s="114"/>
      <c r="AC1298" s="114"/>
      <c r="AE1298" s="114">
        <v>1200</v>
      </c>
      <c r="AF1298" s="114"/>
      <c r="AH1298" s="116">
        <v>495.32</v>
      </c>
      <c r="AI1298" s="116"/>
      <c r="AJ1298" s="116"/>
      <c r="AK1298" s="116"/>
      <c r="AL1298" s="116"/>
      <c r="AO1298" s="115" t="s">
        <v>44</v>
      </c>
      <c r="AP1298" s="115"/>
      <c r="AQ1298" s="115"/>
      <c r="AR1298" s="115"/>
      <c r="AU1298" s="115" t="s">
        <v>45</v>
      </c>
      <c r="AV1298" s="115"/>
      <c r="AW1298" s="115"/>
      <c r="AX1298" s="115"/>
      <c r="AY1298" s="115"/>
      <c r="AZ1298" s="115"/>
      <c r="BA1298" s="115"/>
      <c r="BB1298" s="115"/>
      <c r="BD1298" s="115" t="s">
        <v>46</v>
      </c>
      <c r="BE1298" s="115"/>
      <c r="BF1298" s="115"/>
      <c r="BG1298" s="115"/>
      <c r="BI1298" s="113" t="s">
        <v>47</v>
      </c>
      <c r="BJ1298" s="113"/>
      <c r="BK1298" s="113"/>
      <c r="BL1298" s="113"/>
    </row>
    <row r="1299" spans="41:59" ht="6" customHeight="1">
      <c r="AO1299" s="115"/>
      <c r="AP1299" s="115"/>
      <c r="AQ1299" s="115"/>
      <c r="AR1299" s="115"/>
      <c r="AU1299" s="115"/>
      <c r="AV1299" s="115"/>
      <c r="AW1299" s="115"/>
      <c r="AX1299" s="115"/>
      <c r="AY1299" s="115"/>
      <c r="AZ1299" s="115"/>
      <c r="BA1299" s="115"/>
      <c r="BB1299" s="115"/>
      <c r="BD1299" s="115"/>
      <c r="BE1299" s="115"/>
      <c r="BF1299" s="115"/>
      <c r="BG1299" s="115"/>
    </row>
    <row r="1300" spans="41:54" ht="9" customHeight="1">
      <c r="AO1300" s="115"/>
      <c r="AP1300" s="115"/>
      <c r="AQ1300" s="115"/>
      <c r="AR1300" s="115"/>
      <c r="AU1300" s="115"/>
      <c r="AV1300" s="115"/>
      <c r="AW1300" s="115"/>
      <c r="AX1300" s="115"/>
      <c r="AY1300" s="115"/>
      <c r="AZ1300" s="115"/>
      <c r="BA1300" s="115"/>
      <c r="BB1300" s="115"/>
    </row>
    <row r="1301" spans="2:64" ht="15">
      <c r="B1301" s="112">
        <v>137</v>
      </c>
      <c r="C1301" s="112"/>
      <c r="D1301" s="112"/>
      <c r="E1301" s="112"/>
      <c r="F1301" s="112"/>
      <c r="H1301" s="113" t="s">
        <v>329</v>
      </c>
      <c r="I1301" s="113"/>
      <c r="J1301" s="113"/>
      <c r="K1301" s="113"/>
      <c r="L1301" s="113"/>
      <c r="M1301" s="113"/>
      <c r="N1301" s="113"/>
      <c r="O1301" s="113"/>
      <c r="P1301" s="113"/>
      <c r="Q1301" s="113"/>
      <c r="R1301" s="113"/>
      <c r="S1301" s="113"/>
      <c r="T1301" s="113"/>
      <c r="W1301" s="68">
        <v>8852</v>
      </c>
      <c r="AA1301" s="114">
        <v>135000</v>
      </c>
      <c r="AB1301" s="114"/>
      <c r="AC1301" s="114"/>
      <c r="AE1301" s="114">
        <v>135000</v>
      </c>
      <c r="AF1301" s="114"/>
      <c r="AH1301" s="114">
        <v>117029.3</v>
      </c>
      <c r="AI1301" s="114"/>
      <c r="AJ1301" s="114"/>
      <c r="AK1301" s="114"/>
      <c r="AL1301" s="114"/>
      <c r="AO1301" s="115" t="s">
        <v>37</v>
      </c>
      <c r="AP1301" s="115"/>
      <c r="AQ1301" s="115"/>
      <c r="AR1301" s="115"/>
      <c r="AU1301" s="115" t="s">
        <v>40</v>
      </c>
      <c r="AV1301" s="115"/>
      <c r="AW1301" s="115"/>
      <c r="AX1301" s="115"/>
      <c r="AY1301" s="115"/>
      <c r="AZ1301" s="115"/>
      <c r="BA1301" s="115"/>
      <c r="BB1301" s="115"/>
      <c r="BD1301" s="113" t="s">
        <v>252</v>
      </c>
      <c r="BE1301" s="113"/>
      <c r="BF1301" s="113"/>
      <c r="BG1301" s="113"/>
      <c r="BI1301" s="115" t="s">
        <v>253</v>
      </c>
      <c r="BJ1301" s="115"/>
      <c r="BK1301" s="115"/>
      <c r="BL1301" s="115"/>
    </row>
    <row r="1302" spans="41:64" ht="6" customHeight="1">
      <c r="AO1302" s="115"/>
      <c r="AP1302" s="115"/>
      <c r="AQ1302" s="115"/>
      <c r="AR1302" s="115"/>
      <c r="AU1302" s="115"/>
      <c r="AV1302" s="115"/>
      <c r="AW1302" s="115"/>
      <c r="AX1302" s="115"/>
      <c r="AY1302" s="115"/>
      <c r="AZ1302" s="115"/>
      <c r="BA1302" s="115"/>
      <c r="BB1302" s="115"/>
      <c r="BI1302" s="115"/>
      <c r="BJ1302" s="115"/>
      <c r="BK1302" s="115"/>
      <c r="BL1302" s="115"/>
    </row>
    <row r="1303" spans="47:64" ht="9" customHeight="1">
      <c r="AU1303" s="115"/>
      <c r="AV1303" s="115"/>
      <c r="AW1303" s="115"/>
      <c r="AX1303" s="115"/>
      <c r="AY1303" s="115"/>
      <c r="AZ1303" s="115"/>
      <c r="BA1303" s="115"/>
      <c r="BB1303" s="115"/>
      <c r="BI1303" s="115"/>
      <c r="BJ1303" s="115"/>
      <c r="BK1303" s="115"/>
      <c r="BL1303" s="115"/>
    </row>
    <row r="1304" spans="47:64" ht="9" customHeight="1">
      <c r="AU1304" s="115"/>
      <c r="AV1304" s="115"/>
      <c r="AW1304" s="115"/>
      <c r="AX1304" s="115"/>
      <c r="AY1304" s="115"/>
      <c r="AZ1304" s="115"/>
      <c r="BA1304" s="115"/>
      <c r="BB1304" s="115"/>
      <c r="BI1304" s="115"/>
      <c r="BJ1304" s="115"/>
      <c r="BK1304" s="115"/>
      <c r="BL1304" s="115"/>
    </row>
    <row r="1305" spans="47:64" ht="9" customHeight="1">
      <c r="AU1305" s="115"/>
      <c r="AV1305" s="115"/>
      <c r="AW1305" s="115"/>
      <c r="AX1305" s="115"/>
      <c r="AY1305" s="115"/>
      <c r="AZ1305" s="115"/>
      <c r="BA1305" s="115"/>
      <c r="BB1305" s="115"/>
      <c r="BI1305" s="115"/>
      <c r="BJ1305" s="115"/>
      <c r="BK1305" s="115"/>
      <c r="BL1305" s="115"/>
    </row>
    <row r="1306" spans="61:64" ht="9" customHeight="1">
      <c r="BI1306" s="115"/>
      <c r="BJ1306" s="115"/>
      <c r="BK1306" s="115"/>
      <c r="BL1306" s="115"/>
    </row>
    <row r="1307" spans="61:64" ht="9" customHeight="1">
      <c r="BI1307" s="115"/>
      <c r="BJ1307" s="115"/>
      <c r="BK1307" s="115"/>
      <c r="BL1307" s="115"/>
    </row>
    <row r="1308" spans="61:64" ht="9" customHeight="1">
      <c r="BI1308" s="115"/>
      <c r="BJ1308" s="115"/>
      <c r="BK1308" s="115"/>
      <c r="BL1308" s="115"/>
    </row>
    <row r="1309" spans="61:64" ht="9" customHeight="1">
      <c r="BI1309" s="115"/>
      <c r="BJ1309" s="115"/>
      <c r="BK1309" s="115"/>
      <c r="BL1309" s="115"/>
    </row>
    <row r="1310" spans="61:64" ht="9" customHeight="1">
      <c r="BI1310" s="115"/>
      <c r="BJ1310" s="115"/>
      <c r="BK1310" s="115"/>
      <c r="BL1310" s="115"/>
    </row>
    <row r="1311" spans="61:64" ht="9" customHeight="1">
      <c r="BI1311" s="115"/>
      <c r="BJ1311" s="115"/>
      <c r="BK1311" s="115"/>
      <c r="BL1311" s="115"/>
    </row>
    <row r="1312" spans="61:64" ht="9" customHeight="1">
      <c r="BI1312" s="115"/>
      <c r="BJ1312" s="115"/>
      <c r="BK1312" s="115"/>
      <c r="BL1312" s="115"/>
    </row>
    <row r="1313" spans="61:64" ht="9" customHeight="1">
      <c r="BI1313" s="115"/>
      <c r="BJ1313" s="115"/>
      <c r="BK1313" s="115"/>
      <c r="BL1313" s="115"/>
    </row>
    <row r="1314" spans="2:64" ht="15">
      <c r="B1314" s="112">
        <v>138</v>
      </c>
      <c r="C1314" s="112"/>
      <c r="D1314" s="112"/>
      <c r="E1314" s="112"/>
      <c r="F1314" s="112"/>
      <c r="H1314" s="113" t="s">
        <v>121</v>
      </c>
      <c r="I1314" s="113"/>
      <c r="J1314" s="113"/>
      <c r="K1314" s="113"/>
      <c r="L1314" s="113"/>
      <c r="M1314" s="113"/>
      <c r="N1314" s="113"/>
      <c r="O1314" s="113"/>
      <c r="P1314" s="113"/>
      <c r="Q1314" s="113"/>
      <c r="R1314" s="113"/>
      <c r="S1314" s="113"/>
      <c r="T1314" s="113"/>
      <c r="W1314" s="68">
        <v>8853</v>
      </c>
      <c r="AA1314" s="114">
        <v>5000</v>
      </c>
      <c r="AB1314" s="114"/>
      <c r="AC1314" s="114"/>
      <c r="AE1314" s="114">
        <v>5000</v>
      </c>
      <c r="AF1314" s="114"/>
      <c r="AH1314" s="114">
        <v>4401.2</v>
      </c>
      <c r="AI1314" s="114"/>
      <c r="AJ1314" s="114"/>
      <c r="AK1314" s="114"/>
      <c r="AL1314" s="114"/>
      <c r="AO1314" s="115" t="s">
        <v>37</v>
      </c>
      <c r="AP1314" s="115"/>
      <c r="AQ1314" s="115"/>
      <c r="AR1314" s="115"/>
      <c r="AU1314" s="115" t="s">
        <v>2</v>
      </c>
      <c r="AV1314" s="115"/>
      <c r="AW1314" s="115"/>
      <c r="AX1314" s="115"/>
      <c r="AY1314" s="115"/>
      <c r="AZ1314" s="115"/>
      <c r="BA1314" s="115"/>
      <c r="BB1314" s="115"/>
      <c r="BD1314" s="113" t="s">
        <v>38</v>
      </c>
      <c r="BE1314" s="113"/>
      <c r="BF1314" s="113"/>
      <c r="BG1314" s="113"/>
      <c r="BI1314" s="115" t="s">
        <v>3</v>
      </c>
      <c r="BJ1314" s="115"/>
      <c r="BK1314" s="115"/>
      <c r="BL1314" s="115"/>
    </row>
    <row r="1315" spans="41:64" ht="6" customHeight="1">
      <c r="AO1315" s="115"/>
      <c r="AP1315" s="115"/>
      <c r="AQ1315" s="115"/>
      <c r="AR1315" s="115"/>
      <c r="AU1315" s="115"/>
      <c r="AV1315" s="115"/>
      <c r="AW1315" s="115"/>
      <c r="AX1315" s="115"/>
      <c r="AY1315" s="115"/>
      <c r="AZ1315" s="115"/>
      <c r="BA1315" s="115"/>
      <c r="BB1315" s="115"/>
      <c r="BI1315" s="115"/>
      <c r="BJ1315" s="115"/>
      <c r="BK1315" s="115"/>
      <c r="BL1315" s="115"/>
    </row>
    <row r="1316" spans="47:64" ht="9" customHeight="1">
      <c r="AU1316" s="115"/>
      <c r="AV1316" s="115"/>
      <c r="AW1316" s="115"/>
      <c r="AX1316" s="115"/>
      <c r="AY1316" s="115"/>
      <c r="AZ1316" s="115"/>
      <c r="BA1316" s="115"/>
      <c r="BB1316" s="115"/>
      <c r="BI1316" s="115"/>
      <c r="BJ1316" s="115"/>
      <c r="BK1316" s="115"/>
      <c r="BL1316" s="115"/>
    </row>
    <row r="1317" spans="47:64" ht="9" customHeight="1">
      <c r="AU1317" s="115"/>
      <c r="AV1317" s="115"/>
      <c r="AW1317" s="115"/>
      <c r="AX1317" s="115"/>
      <c r="AY1317" s="115"/>
      <c r="AZ1317" s="115"/>
      <c r="BA1317" s="115"/>
      <c r="BB1317" s="115"/>
      <c r="BI1317" s="115"/>
      <c r="BJ1317" s="115"/>
      <c r="BK1317" s="115"/>
      <c r="BL1317" s="115"/>
    </row>
    <row r="1318" spans="47:64" ht="9" customHeight="1">
      <c r="AU1318" s="115"/>
      <c r="AV1318" s="115"/>
      <c r="AW1318" s="115"/>
      <c r="AX1318" s="115"/>
      <c r="AY1318" s="115"/>
      <c r="AZ1318" s="115"/>
      <c r="BA1318" s="115"/>
      <c r="BB1318" s="115"/>
      <c r="BI1318" s="115"/>
      <c r="BJ1318" s="115"/>
      <c r="BK1318" s="115"/>
      <c r="BL1318" s="115"/>
    </row>
    <row r="1319" spans="61:64" ht="9" customHeight="1">
      <c r="BI1319" s="115"/>
      <c r="BJ1319" s="115"/>
      <c r="BK1319" s="115"/>
      <c r="BL1319" s="115"/>
    </row>
    <row r="1320" spans="61:64" ht="9" customHeight="1">
      <c r="BI1320" s="115"/>
      <c r="BJ1320" s="115"/>
      <c r="BK1320" s="115"/>
      <c r="BL1320" s="115"/>
    </row>
    <row r="1321" spans="61:64" ht="9" customHeight="1">
      <c r="BI1321" s="115"/>
      <c r="BJ1321" s="115"/>
      <c r="BK1321" s="115"/>
      <c r="BL1321" s="115"/>
    </row>
    <row r="1322" spans="2:64" ht="15">
      <c r="B1322" s="112">
        <v>139</v>
      </c>
      <c r="C1322" s="112"/>
      <c r="D1322" s="112"/>
      <c r="E1322" s="112"/>
      <c r="F1322" s="112"/>
      <c r="H1322" s="113" t="s">
        <v>330</v>
      </c>
      <c r="I1322" s="113"/>
      <c r="J1322" s="113"/>
      <c r="K1322" s="113"/>
      <c r="L1322" s="113"/>
      <c r="M1322" s="113"/>
      <c r="N1322" s="113"/>
      <c r="O1322" s="113"/>
      <c r="P1322" s="113"/>
      <c r="Q1322" s="113"/>
      <c r="R1322" s="113"/>
      <c r="S1322" s="113"/>
      <c r="T1322" s="113"/>
      <c r="W1322" s="68">
        <v>8852</v>
      </c>
      <c r="AA1322" s="114">
        <v>5000</v>
      </c>
      <c r="AB1322" s="114"/>
      <c r="AC1322" s="114"/>
      <c r="AE1322" s="114">
        <v>5000</v>
      </c>
      <c r="AF1322" s="114"/>
      <c r="AH1322" s="114">
        <v>0</v>
      </c>
      <c r="AI1322" s="114"/>
      <c r="AJ1322" s="114"/>
      <c r="AK1322" s="114"/>
      <c r="AL1322" s="114"/>
      <c r="AO1322" s="115" t="s">
        <v>37</v>
      </c>
      <c r="AP1322" s="115"/>
      <c r="AQ1322" s="115"/>
      <c r="AR1322" s="115"/>
      <c r="AU1322" s="115" t="s">
        <v>40</v>
      </c>
      <c r="AV1322" s="115"/>
      <c r="AW1322" s="115"/>
      <c r="AX1322" s="115"/>
      <c r="AY1322" s="115"/>
      <c r="AZ1322" s="115"/>
      <c r="BA1322" s="115"/>
      <c r="BB1322" s="115"/>
      <c r="BD1322" s="113" t="s">
        <v>252</v>
      </c>
      <c r="BE1322" s="113"/>
      <c r="BF1322" s="113"/>
      <c r="BG1322" s="113"/>
      <c r="BI1322" s="115" t="s">
        <v>256</v>
      </c>
      <c r="BJ1322" s="115"/>
      <c r="BK1322" s="115"/>
      <c r="BL1322" s="115"/>
    </row>
    <row r="1323" spans="41:64" ht="6" customHeight="1">
      <c r="AO1323" s="115"/>
      <c r="AP1323" s="115"/>
      <c r="AQ1323" s="115"/>
      <c r="AR1323" s="115"/>
      <c r="AU1323" s="115"/>
      <c r="AV1323" s="115"/>
      <c r="AW1323" s="115"/>
      <c r="AX1323" s="115"/>
      <c r="AY1323" s="115"/>
      <c r="AZ1323" s="115"/>
      <c r="BA1323" s="115"/>
      <c r="BB1323" s="115"/>
      <c r="BI1323" s="115"/>
      <c r="BJ1323" s="115"/>
      <c r="BK1323" s="115"/>
      <c r="BL1323" s="115"/>
    </row>
    <row r="1324" spans="47:64" ht="9" customHeight="1">
      <c r="AU1324" s="115"/>
      <c r="AV1324" s="115"/>
      <c r="AW1324" s="115"/>
      <c r="AX1324" s="115"/>
      <c r="AY1324" s="115"/>
      <c r="AZ1324" s="115"/>
      <c r="BA1324" s="115"/>
      <c r="BB1324" s="115"/>
      <c r="BI1324" s="115"/>
      <c r="BJ1324" s="115"/>
      <c r="BK1324" s="115"/>
      <c r="BL1324" s="115"/>
    </row>
    <row r="1325" spans="47:64" ht="9" customHeight="1">
      <c r="AU1325" s="115"/>
      <c r="AV1325" s="115"/>
      <c r="AW1325" s="115"/>
      <c r="AX1325" s="115"/>
      <c r="AY1325" s="115"/>
      <c r="AZ1325" s="115"/>
      <c r="BA1325" s="115"/>
      <c r="BB1325" s="115"/>
      <c r="BI1325" s="115"/>
      <c r="BJ1325" s="115"/>
      <c r="BK1325" s="115"/>
      <c r="BL1325" s="115"/>
    </row>
    <row r="1326" spans="47:64" ht="9" customHeight="1">
      <c r="AU1326" s="115"/>
      <c r="AV1326" s="115"/>
      <c r="AW1326" s="115"/>
      <c r="AX1326" s="115"/>
      <c r="AY1326" s="115"/>
      <c r="AZ1326" s="115"/>
      <c r="BA1326" s="115"/>
      <c r="BB1326" s="115"/>
      <c r="BI1326" s="115"/>
      <c r="BJ1326" s="115"/>
      <c r="BK1326" s="115"/>
      <c r="BL1326" s="115"/>
    </row>
    <row r="1327" spans="61:64" ht="9" customHeight="1">
      <c r="BI1327" s="115"/>
      <c r="BJ1327" s="115"/>
      <c r="BK1327" s="115"/>
      <c r="BL1327" s="115"/>
    </row>
    <row r="1328" spans="61:64" ht="9" customHeight="1">
      <c r="BI1328" s="115"/>
      <c r="BJ1328" s="115"/>
      <c r="BK1328" s="115"/>
      <c r="BL1328" s="115"/>
    </row>
    <row r="1329" spans="61:64" ht="9" customHeight="1">
      <c r="BI1329" s="115"/>
      <c r="BJ1329" s="115"/>
      <c r="BK1329" s="115"/>
      <c r="BL1329" s="115"/>
    </row>
    <row r="1330" spans="61:64" ht="9" customHeight="1">
      <c r="BI1330" s="115"/>
      <c r="BJ1330" s="115"/>
      <c r="BK1330" s="115"/>
      <c r="BL1330" s="115"/>
    </row>
    <row r="1331" spans="61:64" ht="9" customHeight="1">
      <c r="BI1331" s="115"/>
      <c r="BJ1331" s="115"/>
      <c r="BK1331" s="115"/>
      <c r="BL1331" s="115"/>
    </row>
    <row r="1332" spans="61:64" ht="9" customHeight="1">
      <c r="BI1332" s="115"/>
      <c r="BJ1332" s="115"/>
      <c r="BK1332" s="115"/>
      <c r="BL1332" s="115"/>
    </row>
    <row r="1333" spans="61:64" ht="9" customHeight="1">
      <c r="BI1333" s="115"/>
      <c r="BJ1333" s="115"/>
      <c r="BK1333" s="115"/>
      <c r="BL1333" s="115"/>
    </row>
    <row r="1334" spans="61:64" ht="9" customHeight="1">
      <c r="BI1334" s="115"/>
      <c r="BJ1334" s="115"/>
      <c r="BK1334" s="115"/>
      <c r="BL1334" s="115"/>
    </row>
    <row r="1335" spans="61:64" ht="9" customHeight="1">
      <c r="BI1335" s="115"/>
      <c r="BJ1335" s="115"/>
      <c r="BK1335" s="115"/>
      <c r="BL1335" s="115"/>
    </row>
    <row r="1336" spans="61:64" ht="9" customHeight="1">
      <c r="BI1336" s="115"/>
      <c r="BJ1336" s="115"/>
      <c r="BK1336" s="115"/>
      <c r="BL1336" s="115"/>
    </row>
    <row r="1337" spans="2:64" ht="15">
      <c r="B1337" s="112">
        <v>140</v>
      </c>
      <c r="C1337" s="112"/>
      <c r="D1337" s="112"/>
      <c r="E1337" s="112"/>
      <c r="F1337" s="112"/>
      <c r="H1337" s="113" t="s">
        <v>331</v>
      </c>
      <c r="I1337" s="113"/>
      <c r="J1337" s="113"/>
      <c r="K1337" s="113"/>
      <c r="L1337" s="113"/>
      <c r="M1337" s="113"/>
      <c r="N1337" s="113"/>
      <c r="O1337" s="113"/>
      <c r="P1337" s="113"/>
      <c r="Q1337" s="113"/>
      <c r="R1337" s="113"/>
      <c r="S1337" s="113"/>
      <c r="T1337" s="113"/>
      <c r="W1337" s="68">
        <v>8852</v>
      </c>
      <c r="AA1337" s="114">
        <v>13000</v>
      </c>
      <c r="AB1337" s="114"/>
      <c r="AC1337" s="114"/>
      <c r="AE1337" s="114">
        <v>13000</v>
      </c>
      <c r="AF1337" s="114"/>
      <c r="AH1337" s="114">
        <v>5000</v>
      </c>
      <c r="AI1337" s="114"/>
      <c r="AJ1337" s="114"/>
      <c r="AK1337" s="114"/>
      <c r="AL1337" s="114"/>
      <c r="AO1337" s="115" t="s">
        <v>37</v>
      </c>
      <c r="AP1337" s="115"/>
      <c r="AQ1337" s="115"/>
      <c r="AR1337" s="115"/>
      <c r="AU1337" s="115" t="s">
        <v>40</v>
      </c>
      <c r="AV1337" s="115"/>
      <c r="AW1337" s="115"/>
      <c r="AX1337" s="115"/>
      <c r="AY1337" s="115"/>
      <c r="AZ1337" s="115"/>
      <c r="BA1337" s="115"/>
      <c r="BB1337" s="115"/>
      <c r="BD1337" s="113" t="s">
        <v>252</v>
      </c>
      <c r="BE1337" s="113"/>
      <c r="BF1337" s="113"/>
      <c r="BG1337" s="113"/>
      <c r="BI1337" s="115" t="s">
        <v>253</v>
      </c>
      <c r="BJ1337" s="115"/>
      <c r="BK1337" s="115"/>
      <c r="BL1337" s="115"/>
    </row>
    <row r="1338" spans="41:64" ht="6" customHeight="1">
      <c r="AO1338" s="115"/>
      <c r="AP1338" s="115"/>
      <c r="AQ1338" s="115"/>
      <c r="AR1338" s="115"/>
      <c r="AU1338" s="115"/>
      <c r="AV1338" s="115"/>
      <c r="AW1338" s="115"/>
      <c r="AX1338" s="115"/>
      <c r="AY1338" s="115"/>
      <c r="AZ1338" s="115"/>
      <c r="BA1338" s="115"/>
      <c r="BB1338" s="115"/>
      <c r="BI1338" s="115"/>
      <c r="BJ1338" s="115"/>
      <c r="BK1338" s="115"/>
      <c r="BL1338" s="115"/>
    </row>
    <row r="1339" spans="47:64" ht="9" customHeight="1">
      <c r="AU1339" s="115"/>
      <c r="AV1339" s="115"/>
      <c r="AW1339" s="115"/>
      <c r="AX1339" s="115"/>
      <c r="AY1339" s="115"/>
      <c r="AZ1339" s="115"/>
      <c r="BA1339" s="115"/>
      <c r="BB1339" s="115"/>
      <c r="BI1339" s="115"/>
      <c r="BJ1339" s="115"/>
      <c r="BK1339" s="115"/>
      <c r="BL1339" s="115"/>
    </row>
    <row r="1340" spans="47:64" ht="9" customHeight="1">
      <c r="AU1340" s="115"/>
      <c r="AV1340" s="115"/>
      <c r="AW1340" s="115"/>
      <c r="AX1340" s="115"/>
      <c r="AY1340" s="115"/>
      <c r="AZ1340" s="115"/>
      <c r="BA1340" s="115"/>
      <c r="BB1340" s="115"/>
      <c r="BI1340" s="115"/>
      <c r="BJ1340" s="115"/>
      <c r="BK1340" s="115"/>
      <c r="BL1340" s="115"/>
    </row>
    <row r="1341" spans="47:64" ht="9" customHeight="1">
      <c r="AU1341" s="115"/>
      <c r="AV1341" s="115"/>
      <c r="AW1341" s="115"/>
      <c r="AX1341" s="115"/>
      <c r="AY1341" s="115"/>
      <c r="AZ1341" s="115"/>
      <c r="BA1341" s="115"/>
      <c r="BB1341" s="115"/>
      <c r="BI1341" s="115"/>
      <c r="BJ1341" s="115"/>
      <c r="BK1341" s="115"/>
      <c r="BL1341" s="115"/>
    </row>
    <row r="1342" spans="61:64" ht="9" customHeight="1">
      <c r="BI1342" s="115"/>
      <c r="BJ1342" s="115"/>
      <c r="BK1342" s="115"/>
      <c r="BL1342" s="115"/>
    </row>
    <row r="1343" spans="61:64" ht="9" customHeight="1">
      <c r="BI1343" s="115"/>
      <c r="BJ1343" s="115"/>
      <c r="BK1343" s="115"/>
      <c r="BL1343" s="115"/>
    </row>
    <row r="1344" spans="61:64" ht="9" customHeight="1">
      <c r="BI1344" s="115"/>
      <c r="BJ1344" s="115"/>
      <c r="BK1344" s="115"/>
      <c r="BL1344" s="115"/>
    </row>
    <row r="1345" spans="61:64" ht="9" customHeight="1">
      <c r="BI1345" s="115"/>
      <c r="BJ1345" s="115"/>
      <c r="BK1345" s="115"/>
      <c r="BL1345" s="115"/>
    </row>
    <row r="1346" spans="61:64" ht="9" customHeight="1">
      <c r="BI1346" s="115"/>
      <c r="BJ1346" s="115"/>
      <c r="BK1346" s="115"/>
      <c r="BL1346" s="115"/>
    </row>
    <row r="1347" spans="61:64" ht="9" customHeight="1">
      <c r="BI1347" s="115"/>
      <c r="BJ1347" s="115"/>
      <c r="BK1347" s="115"/>
      <c r="BL1347" s="115"/>
    </row>
    <row r="1348" spans="61:64" ht="9" customHeight="1">
      <c r="BI1348" s="115"/>
      <c r="BJ1348" s="115"/>
      <c r="BK1348" s="115"/>
      <c r="BL1348" s="115"/>
    </row>
    <row r="1349" spans="61:64" ht="9" customHeight="1">
      <c r="BI1349" s="115"/>
      <c r="BJ1349" s="115"/>
      <c r="BK1349" s="115"/>
      <c r="BL1349" s="115"/>
    </row>
    <row r="1350" spans="2:64" ht="15">
      <c r="B1350" s="112">
        <v>141</v>
      </c>
      <c r="C1350" s="112"/>
      <c r="D1350" s="112"/>
      <c r="E1350" s="112"/>
      <c r="F1350" s="112"/>
      <c r="H1350" s="113" t="s">
        <v>115</v>
      </c>
      <c r="I1350" s="113"/>
      <c r="J1350" s="113"/>
      <c r="K1350" s="113"/>
      <c r="L1350" s="113"/>
      <c r="M1350" s="113"/>
      <c r="N1350" s="113"/>
      <c r="O1350" s="113"/>
      <c r="P1350" s="113"/>
      <c r="Q1350" s="113"/>
      <c r="R1350" s="113"/>
      <c r="S1350" s="113"/>
      <c r="T1350" s="113"/>
      <c r="W1350" s="68">
        <v>8863</v>
      </c>
      <c r="AA1350" s="114">
        <v>3600</v>
      </c>
      <c r="AB1350" s="114"/>
      <c r="AC1350" s="114"/>
      <c r="AE1350" s="114">
        <v>3600</v>
      </c>
      <c r="AF1350" s="114"/>
      <c r="AH1350" s="116">
        <v>3600</v>
      </c>
      <c r="AI1350" s="116"/>
      <c r="AJ1350" s="116"/>
      <c r="AK1350" s="116"/>
      <c r="AL1350" s="116"/>
      <c r="AO1350" s="115" t="s">
        <v>37</v>
      </c>
      <c r="AP1350" s="115"/>
      <c r="AQ1350" s="115"/>
      <c r="AR1350" s="115"/>
      <c r="AU1350" s="115" t="s">
        <v>2</v>
      </c>
      <c r="AV1350" s="115"/>
      <c r="AW1350" s="115"/>
      <c r="AX1350" s="115"/>
      <c r="AY1350" s="115"/>
      <c r="AZ1350" s="115"/>
      <c r="BA1350" s="115"/>
      <c r="BB1350" s="115"/>
      <c r="BD1350" s="113" t="s">
        <v>38</v>
      </c>
      <c r="BE1350" s="113"/>
      <c r="BF1350" s="113"/>
      <c r="BG1350" s="113"/>
      <c r="BI1350" s="115" t="s">
        <v>11</v>
      </c>
      <c r="BJ1350" s="115"/>
      <c r="BK1350" s="115"/>
      <c r="BL1350" s="115"/>
    </row>
    <row r="1351" spans="41:64" ht="6" customHeight="1">
      <c r="AO1351" s="115"/>
      <c r="AP1351" s="115"/>
      <c r="AQ1351" s="115"/>
      <c r="AR1351" s="115"/>
      <c r="AU1351" s="115"/>
      <c r="AV1351" s="115"/>
      <c r="AW1351" s="115"/>
      <c r="AX1351" s="115"/>
      <c r="AY1351" s="115"/>
      <c r="AZ1351" s="115"/>
      <c r="BA1351" s="115"/>
      <c r="BB1351" s="115"/>
      <c r="BI1351" s="115"/>
      <c r="BJ1351" s="115"/>
      <c r="BK1351" s="115"/>
      <c r="BL1351" s="115"/>
    </row>
    <row r="1352" spans="47:64" ht="9" customHeight="1">
      <c r="AU1352" s="115"/>
      <c r="AV1352" s="115"/>
      <c r="AW1352" s="115"/>
      <c r="AX1352" s="115"/>
      <c r="AY1352" s="115"/>
      <c r="AZ1352" s="115"/>
      <c r="BA1352" s="115"/>
      <c r="BB1352" s="115"/>
      <c r="BI1352" s="115"/>
      <c r="BJ1352" s="115"/>
      <c r="BK1352" s="115"/>
      <c r="BL1352" s="115"/>
    </row>
    <row r="1353" spans="47:64" ht="9" customHeight="1">
      <c r="AU1353" s="115"/>
      <c r="AV1353" s="115"/>
      <c r="AW1353" s="115"/>
      <c r="AX1353" s="115"/>
      <c r="AY1353" s="115"/>
      <c r="AZ1353" s="115"/>
      <c r="BA1353" s="115"/>
      <c r="BB1353" s="115"/>
      <c r="BI1353" s="115"/>
      <c r="BJ1353" s="115"/>
      <c r="BK1353" s="115"/>
      <c r="BL1353" s="115"/>
    </row>
    <row r="1354" spans="47:64" ht="9" customHeight="1">
      <c r="AU1354" s="115"/>
      <c r="AV1354" s="115"/>
      <c r="AW1354" s="115"/>
      <c r="AX1354" s="115"/>
      <c r="AY1354" s="115"/>
      <c r="AZ1354" s="115"/>
      <c r="BA1354" s="115"/>
      <c r="BB1354" s="115"/>
      <c r="BI1354" s="115"/>
      <c r="BJ1354" s="115"/>
      <c r="BK1354" s="115"/>
      <c r="BL1354" s="115"/>
    </row>
    <row r="1355" spans="61:64" ht="9" customHeight="1">
      <c r="BI1355" s="115"/>
      <c r="BJ1355" s="115"/>
      <c r="BK1355" s="115"/>
      <c r="BL1355" s="115"/>
    </row>
    <row r="1356" spans="61:64" ht="9" customHeight="1">
      <c r="BI1356" s="115"/>
      <c r="BJ1356" s="115"/>
      <c r="BK1356" s="115"/>
      <c r="BL1356" s="115"/>
    </row>
    <row r="1357" spans="61:64" ht="9" customHeight="1">
      <c r="BI1357" s="115"/>
      <c r="BJ1357" s="115"/>
      <c r="BK1357" s="115"/>
      <c r="BL1357" s="115"/>
    </row>
    <row r="1358" spans="61:64" ht="9" customHeight="1">
      <c r="BI1358" s="115"/>
      <c r="BJ1358" s="115"/>
      <c r="BK1358" s="115"/>
      <c r="BL1358" s="115"/>
    </row>
    <row r="1359" spans="61:64" ht="9" customHeight="1">
      <c r="BI1359" s="115"/>
      <c r="BJ1359" s="115"/>
      <c r="BK1359" s="115"/>
      <c r="BL1359" s="115"/>
    </row>
    <row r="1360" spans="2:64" ht="15">
      <c r="B1360" s="112">
        <v>142</v>
      </c>
      <c r="C1360" s="112"/>
      <c r="D1360" s="112"/>
      <c r="E1360" s="112"/>
      <c r="F1360" s="112"/>
      <c r="H1360" s="113" t="s">
        <v>114</v>
      </c>
      <c r="I1360" s="113"/>
      <c r="J1360" s="113"/>
      <c r="K1360" s="113"/>
      <c r="L1360" s="113"/>
      <c r="M1360" s="113"/>
      <c r="N1360" s="113"/>
      <c r="O1360" s="113"/>
      <c r="P1360" s="113"/>
      <c r="Q1360" s="113"/>
      <c r="R1360" s="113"/>
      <c r="S1360" s="113"/>
      <c r="T1360" s="113"/>
      <c r="W1360" s="68">
        <v>8863</v>
      </c>
      <c r="AA1360" s="114">
        <v>20000</v>
      </c>
      <c r="AB1360" s="114"/>
      <c r="AC1360" s="114"/>
      <c r="AE1360" s="114">
        <v>50000</v>
      </c>
      <c r="AF1360" s="114"/>
      <c r="AH1360" s="114">
        <v>40149</v>
      </c>
      <c r="AI1360" s="114"/>
      <c r="AJ1360" s="114"/>
      <c r="AK1360" s="114"/>
      <c r="AL1360" s="114"/>
      <c r="AO1360" s="115" t="s">
        <v>37</v>
      </c>
      <c r="AP1360" s="115"/>
      <c r="AQ1360" s="115"/>
      <c r="AR1360" s="115"/>
      <c r="AU1360" s="115" t="s">
        <v>2</v>
      </c>
      <c r="AV1360" s="115"/>
      <c r="AW1360" s="115"/>
      <c r="AX1360" s="115"/>
      <c r="AY1360" s="115"/>
      <c r="AZ1360" s="115"/>
      <c r="BA1360" s="115"/>
      <c r="BB1360" s="115"/>
      <c r="BD1360" s="113" t="s">
        <v>38</v>
      </c>
      <c r="BE1360" s="113"/>
      <c r="BF1360" s="113"/>
      <c r="BG1360" s="113"/>
      <c r="BI1360" s="115" t="s">
        <v>11</v>
      </c>
      <c r="BJ1360" s="115"/>
      <c r="BK1360" s="115"/>
      <c r="BL1360" s="115"/>
    </row>
    <row r="1361" spans="41:64" ht="6" customHeight="1">
      <c r="AO1361" s="115"/>
      <c r="AP1361" s="115"/>
      <c r="AQ1361" s="115"/>
      <c r="AR1361" s="115"/>
      <c r="AU1361" s="115"/>
      <c r="AV1361" s="115"/>
      <c r="AW1361" s="115"/>
      <c r="AX1361" s="115"/>
      <c r="AY1361" s="115"/>
      <c r="AZ1361" s="115"/>
      <c r="BA1361" s="115"/>
      <c r="BB1361" s="115"/>
      <c r="BI1361" s="115"/>
      <c r="BJ1361" s="115"/>
      <c r="BK1361" s="115"/>
      <c r="BL1361" s="115"/>
    </row>
    <row r="1362" spans="47:64" ht="9" customHeight="1">
      <c r="AU1362" s="115"/>
      <c r="AV1362" s="115"/>
      <c r="AW1362" s="115"/>
      <c r="AX1362" s="115"/>
      <c r="AY1362" s="115"/>
      <c r="AZ1362" s="115"/>
      <c r="BA1362" s="115"/>
      <c r="BB1362" s="115"/>
      <c r="BI1362" s="115"/>
      <c r="BJ1362" s="115"/>
      <c r="BK1362" s="115"/>
      <c r="BL1362" s="115"/>
    </row>
    <row r="1363" spans="47:64" ht="9" customHeight="1">
      <c r="AU1363" s="115"/>
      <c r="AV1363" s="115"/>
      <c r="AW1363" s="115"/>
      <c r="AX1363" s="115"/>
      <c r="AY1363" s="115"/>
      <c r="AZ1363" s="115"/>
      <c r="BA1363" s="115"/>
      <c r="BB1363" s="115"/>
      <c r="BI1363" s="115"/>
      <c r="BJ1363" s="115"/>
      <c r="BK1363" s="115"/>
      <c r="BL1363" s="115"/>
    </row>
    <row r="1364" spans="47:64" ht="9" customHeight="1">
      <c r="AU1364" s="115"/>
      <c r="AV1364" s="115"/>
      <c r="AW1364" s="115"/>
      <c r="AX1364" s="115"/>
      <c r="AY1364" s="115"/>
      <c r="AZ1364" s="115"/>
      <c r="BA1364" s="115"/>
      <c r="BB1364" s="115"/>
      <c r="BI1364" s="115"/>
      <c r="BJ1364" s="115"/>
      <c r="BK1364" s="115"/>
      <c r="BL1364" s="115"/>
    </row>
    <row r="1365" spans="61:64" ht="9" customHeight="1">
      <c r="BI1365" s="115"/>
      <c r="BJ1365" s="115"/>
      <c r="BK1365" s="115"/>
      <c r="BL1365" s="115"/>
    </row>
    <row r="1366" spans="61:64" ht="9" customHeight="1">
      <c r="BI1366" s="115"/>
      <c r="BJ1366" s="115"/>
      <c r="BK1366" s="115"/>
      <c r="BL1366" s="115"/>
    </row>
    <row r="1367" spans="61:64" ht="9" customHeight="1">
      <c r="BI1367" s="115"/>
      <c r="BJ1367" s="115"/>
      <c r="BK1367" s="115"/>
      <c r="BL1367" s="115"/>
    </row>
    <row r="1368" spans="61:64" ht="9" customHeight="1">
      <c r="BI1368" s="115"/>
      <c r="BJ1368" s="115"/>
      <c r="BK1368" s="115"/>
      <c r="BL1368" s="115"/>
    </row>
    <row r="1369" spans="61:64" ht="9" customHeight="1">
      <c r="BI1369" s="115"/>
      <c r="BJ1369" s="115"/>
      <c r="BK1369" s="115"/>
      <c r="BL1369" s="115"/>
    </row>
    <row r="1370" spans="2:64" ht="15">
      <c r="B1370" s="112">
        <v>143</v>
      </c>
      <c r="C1370" s="112"/>
      <c r="D1370" s="112"/>
      <c r="E1370" s="112"/>
      <c r="F1370" s="112"/>
      <c r="H1370" s="113" t="s">
        <v>332</v>
      </c>
      <c r="I1370" s="113"/>
      <c r="J1370" s="113"/>
      <c r="K1370" s="113"/>
      <c r="L1370" s="113"/>
      <c r="M1370" s="113"/>
      <c r="N1370" s="113"/>
      <c r="O1370" s="113"/>
      <c r="P1370" s="113"/>
      <c r="Q1370" s="113"/>
      <c r="R1370" s="113"/>
      <c r="S1370" s="113"/>
      <c r="T1370" s="113"/>
      <c r="W1370" s="68">
        <v>8823</v>
      </c>
      <c r="AA1370" s="114">
        <v>10000</v>
      </c>
      <c r="AB1370" s="114"/>
      <c r="AC1370" s="114"/>
      <c r="AE1370" s="114">
        <v>9273</v>
      </c>
      <c r="AF1370" s="114"/>
      <c r="AH1370" s="114">
        <v>4456.25</v>
      </c>
      <c r="AI1370" s="114"/>
      <c r="AJ1370" s="114"/>
      <c r="AK1370" s="114"/>
      <c r="AL1370" s="114"/>
      <c r="AO1370" s="115" t="s">
        <v>267</v>
      </c>
      <c r="AP1370" s="115"/>
      <c r="AQ1370" s="115"/>
      <c r="AR1370" s="115"/>
      <c r="AU1370" s="115" t="s">
        <v>268</v>
      </c>
      <c r="AV1370" s="115"/>
      <c r="AW1370" s="115"/>
      <c r="AX1370" s="115"/>
      <c r="AY1370" s="115"/>
      <c r="AZ1370" s="115"/>
      <c r="BA1370" s="115"/>
      <c r="BB1370" s="115"/>
      <c r="BD1370" s="113" t="s">
        <v>38</v>
      </c>
      <c r="BE1370" s="113"/>
      <c r="BF1370" s="113"/>
      <c r="BG1370" s="113"/>
      <c r="BI1370" s="115" t="s">
        <v>269</v>
      </c>
      <c r="BJ1370" s="115"/>
      <c r="BK1370" s="115"/>
      <c r="BL1370" s="115"/>
    </row>
    <row r="1371" spans="41:64" ht="6" customHeight="1">
      <c r="AO1371" s="115"/>
      <c r="AP1371" s="115"/>
      <c r="AQ1371" s="115"/>
      <c r="AR1371" s="115"/>
      <c r="AU1371" s="115"/>
      <c r="AV1371" s="115"/>
      <c r="AW1371" s="115"/>
      <c r="AX1371" s="115"/>
      <c r="AY1371" s="115"/>
      <c r="AZ1371" s="115"/>
      <c r="BA1371" s="115"/>
      <c r="BB1371" s="115"/>
      <c r="BI1371" s="115"/>
      <c r="BJ1371" s="115"/>
      <c r="BK1371" s="115"/>
      <c r="BL1371" s="115"/>
    </row>
    <row r="1372" spans="47:64" ht="9" customHeight="1">
      <c r="AU1372" s="115"/>
      <c r="AV1372" s="115"/>
      <c r="AW1372" s="115"/>
      <c r="AX1372" s="115"/>
      <c r="AY1372" s="115"/>
      <c r="AZ1372" s="115"/>
      <c r="BA1372" s="115"/>
      <c r="BB1372" s="115"/>
      <c r="BI1372" s="115"/>
      <c r="BJ1372" s="115"/>
      <c r="BK1372" s="115"/>
      <c r="BL1372" s="115"/>
    </row>
    <row r="1373" spans="61:64" ht="9" customHeight="1">
      <c r="BI1373" s="115"/>
      <c r="BJ1373" s="115"/>
      <c r="BK1373" s="115"/>
      <c r="BL1373" s="115"/>
    </row>
    <row r="1374" spans="61:64" ht="9" customHeight="1">
      <c r="BI1374" s="115"/>
      <c r="BJ1374" s="115"/>
      <c r="BK1374" s="115"/>
      <c r="BL1374" s="115"/>
    </row>
    <row r="1375" spans="61:64" ht="9" customHeight="1">
      <c r="BI1375" s="115"/>
      <c r="BJ1375" s="115"/>
      <c r="BK1375" s="115"/>
      <c r="BL1375" s="115"/>
    </row>
    <row r="1376" spans="61:64" ht="9" customHeight="1">
      <c r="BI1376" s="115"/>
      <c r="BJ1376" s="115"/>
      <c r="BK1376" s="115"/>
      <c r="BL1376" s="115"/>
    </row>
    <row r="1377" spans="61:64" ht="9" customHeight="1">
      <c r="BI1377" s="115"/>
      <c r="BJ1377" s="115"/>
      <c r="BK1377" s="115"/>
      <c r="BL1377" s="115"/>
    </row>
    <row r="1378" spans="61:64" ht="9" customHeight="1">
      <c r="BI1378" s="115"/>
      <c r="BJ1378" s="115"/>
      <c r="BK1378" s="115"/>
      <c r="BL1378" s="115"/>
    </row>
    <row r="1379" spans="61:64" ht="9" customHeight="1">
      <c r="BI1379" s="115"/>
      <c r="BJ1379" s="115"/>
      <c r="BK1379" s="115"/>
      <c r="BL1379" s="115"/>
    </row>
    <row r="1380" spans="61:64" ht="9" customHeight="1">
      <c r="BI1380" s="115"/>
      <c r="BJ1380" s="115"/>
      <c r="BK1380" s="115"/>
      <c r="BL1380" s="115"/>
    </row>
    <row r="1381" spans="61:64" ht="9" customHeight="1">
      <c r="BI1381" s="115"/>
      <c r="BJ1381" s="115"/>
      <c r="BK1381" s="115"/>
      <c r="BL1381" s="115"/>
    </row>
    <row r="1382" spans="2:64" ht="15">
      <c r="B1382" s="112">
        <v>144</v>
      </c>
      <c r="C1382" s="112"/>
      <c r="D1382" s="112"/>
      <c r="E1382" s="112"/>
      <c r="F1382" s="112"/>
      <c r="H1382" s="113" t="s">
        <v>333</v>
      </c>
      <c r="I1382" s="113"/>
      <c r="J1382" s="113"/>
      <c r="K1382" s="113"/>
      <c r="L1382" s="113"/>
      <c r="M1382" s="113"/>
      <c r="N1382" s="113"/>
      <c r="O1382" s="113"/>
      <c r="P1382" s="113"/>
      <c r="Q1382" s="113"/>
      <c r="R1382" s="113"/>
      <c r="S1382" s="113"/>
      <c r="T1382" s="113"/>
      <c r="W1382" s="68">
        <v>8853</v>
      </c>
      <c r="AA1382" s="114">
        <v>11000</v>
      </c>
      <c r="AB1382" s="114"/>
      <c r="AC1382" s="114"/>
      <c r="AE1382" s="114">
        <v>10277</v>
      </c>
      <c r="AF1382" s="114"/>
      <c r="AH1382" s="114">
        <v>10204.69</v>
      </c>
      <c r="AI1382" s="114"/>
      <c r="AJ1382" s="114"/>
      <c r="AK1382" s="114"/>
      <c r="AL1382" s="114"/>
      <c r="AO1382" s="115" t="s">
        <v>37</v>
      </c>
      <c r="AP1382" s="115"/>
      <c r="AQ1382" s="115"/>
      <c r="AR1382" s="115"/>
      <c r="AU1382" s="115" t="s">
        <v>258</v>
      </c>
      <c r="AV1382" s="115"/>
      <c r="AW1382" s="115"/>
      <c r="AX1382" s="115"/>
      <c r="AY1382" s="115"/>
      <c r="AZ1382" s="115"/>
      <c r="BA1382" s="115"/>
      <c r="BB1382" s="115"/>
      <c r="BD1382" s="113" t="s">
        <v>259</v>
      </c>
      <c r="BE1382" s="113"/>
      <c r="BF1382" s="113"/>
      <c r="BG1382" s="113"/>
      <c r="BI1382" s="115" t="s">
        <v>260</v>
      </c>
      <c r="BJ1382" s="115"/>
      <c r="BK1382" s="115"/>
      <c r="BL1382" s="115"/>
    </row>
    <row r="1383" spans="41:64" ht="6" customHeight="1">
      <c r="AO1383" s="115"/>
      <c r="AP1383" s="115"/>
      <c r="AQ1383" s="115"/>
      <c r="AR1383" s="115"/>
      <c r="AU1383" s="115"/>
      <c r="AV1383" s="115"/>
      <c r="AW1383" s="115"/>
      <c r="AX1383" s="115"/>
      <c r="AY1383" s="115"/>
      <c r="AZ1383" s="115"/>
      <c r="BA1383" s="115"/>
      <c r="BB1383" s="115"/>
      <c r="BI1383" s="115"/>
      <c r="BJ1383" s="115"/>
      <c r="BK1383" s="115"/>
      <c r="BL1383" s="115"/>
    </row>
    <row r="1384" spans="47:64" ht="9" customHeight="1">
      <c r="AU1384" s="115"/>
      <c r="AV1384" s="115"/>
      <c r="AW1384" s="115"/>
      <c r="AX1384" s="115"/>
      <c r="AY1384" s="115"/>
      <c r="AZ1384" s="115"/>
      <c r="BA1384" s="115"/>
      <c r="BB1384" s="115"/>
      <c r="BI1384" s="115"/>
      <c r="BJ1384" s="115"/>
      <c r="BK1384" s="115"/>
      <c r="BL1384" s="115"/>
    </row>
    <row r="1385" spans="47:64" ht="9" customHeight="1">
      <c r="AU1385" s="115"/>
      <c r="AV1385" s="115"/>
      <c r="AW1385" s="115"/>
      <c r="AX1385" s="115"/>
      <c r="AY1385" s="115"/>
      <c r="AZ1385" s="115"/>
      <c r="BA1385" s="115"/>
      <c r="BB1385" s="115"/>
      <c r="BI1385" s="115"/>
      <c r="BJ1385" s="115"/>
      <c r="BK1385" s="115"/>
      <c r="BL1385" s="115"/>
    </row>
    <row r="1386" spans="47:64" ht="9" customHeight="1">
      <c r="AU1386" s="115"/>
      <c r="AV1386" s="115"/>
      <c r="AW1386" s="115"/>
      <c r="AX1386" s="115"/>
      <c r="AY1386" s="115"/>
      <c r="AZ1386" s="115"/>
      <c r="BA1386" s="115"/>
      <c r="BB1386" s="115"/>
      <c r="BI1386" s="115"/>
      <c r="BJ1386" s="115"/>
      <c r="BK1386" s="115"/>
      <c r="BL1386" s="115"/>
    </row>
    <row r="1387" spans="61:64" ht="9" customHeight="1">
      <c r="BI1387" s="115"/>
      <c r="BJ1387" s="115"/>
      <c r="BK1387" s="115"/>
      <c r="BL1387" s="115"/>
    </row>
    <row r="1388" spans="61:64" ht="9" customHeight="1">
      <c r="BI1388" s="115"/>
      <c r="BJ1388" s="115"/>
      <c r="BK1388" s="115"/>
      <c r="BL1388" s="115"/>
    </row>
    <row r="1389" spans="61:64" ht="9" customHeight="1">
      <c r="BI1389" s="115"/>
      <c r="BJ1389" s="115"/>
      <c r="BK1389" s="115"/>
      <c r="BL1389" s="115"/>
    </row>
    <row r="1390" spans="61:64" ht="9" customHeight="1">
      <c r="BI1390" s="115"/>
      <c r="BJ1390" s="115"/>
      <c r="BK1390" s="115"/>
      <c r="BL1390" s="115"/>
    </row>
    <row r="1391" spans="61:64" ht="9" customHeight="1">
      <c r="BI1391" s="115"/>
      <c r="BJ1391" s="115"/>
      <c r="BK1391" s="115"/>
      <c r="BL1391" s="115"/>
    </row>
    <row r="1392" spans="2:64" ht="15">
      <c r="B1392" s="112">
        <v>145</v>
      </c>
      <c r="C1392" s="112"/>
      <c r="D1392" s="112"/>
      <c r="E1392" s="112"/>
      <c r="F1392" s="112"/>
      <c r="H1392" s="113" t="s">
        <v>334</v>
      </c>
      <c r="I1392" s="113"/>
      <c r="J1392" s="113"/>
      <c r="K1392" s="113"/>
      <c r="L1392" s="113"/>
      <c r="M1392" s="113"/>
      <c r="N1392" s="113"/>
      <c r="O1392" s="113"/>
      <c r="P1392" s="113"/>
      <c r="Q1392" s="113"/>
      <c r="R1392" s="113"/>
      <c r="S1392" s="113"/>
      <c r="T1392" s="113"/>
      <c r="W1392" s="68">
        <v>8853</v>
      </c>
      <c r="AA1392" s="114">
        <v>1500</v>
      </c>
      <c r="AB1392" s="114"/>
      <c r="AC1392" s="114"/>
      <c r="AE1392" s="114">
        <v>2180</v>
      </c>
      <c r="AF1392" s="114"/>
      <c r="AH1392" s="114">
        <v>1500</v>
      </c>
      <c r="AI1392" s="114"/>
      <c r="AJ1392" s="114"/>
      <c r="AK1392" s="114"/>
      <c r="AL1392" s="114"/>
      <c r="AO1392" s="115" t="s">
        <v>37</v>
      </c>
      <c r="AP1392" s="115"/>
      <c r="AQ1392" s="115"/>
      <c r="AR1392" s="115"/>
      <c r="AU1392" s="115" t="s">
        <v>258</v>
      </c>
      <c r="AV1392" s="115"/>
      <c r="AW1392" s="115"/>
      <c r="AX1392" s="115"/>
      <c r="AY1392" s="115"/>
      <c r="AZ1392" s="115"/>
      <c r="BA1392" s="115"/>
      <c r="BB1392" s="115"/>
      <c r="BD1392" s="113" t="s">
        <v>259</v>
      </c>
      <c r="BE1392" s="113"/>
      <c r="BF1392" s="113"/>
      <c r="BG1392" s="113"/>
      <c r="BI1392" s="115" t="s">
        <v>260</v>
      </c>
      <c r="BJ1392" s="115"/>
      <c r="BK1392" s="115"/>
      <c r="BL1392" s="115"/>
    </row>
    <row r="1393" spans="41:64" ht="6" customHeight="1">
      <c r="AO1393" s="115"/>
      <c r="AP1393" s="115"/>
      <c r="AQ1393" s="115"/>
      <c r="AR1393" s="115"/>
      <c r="AU1393" s="115"/>
      <c r="AV1393" s="115"/>
      <c r="AW1393" s="115"/>
      <c r="AX1393" s="115"/>
      <c r="AY1393" s="115"/>
      <c r="AZ1393" s="115"/>
      <c r="BA1393" s="115"/>
      <c r="BB1393" s="115"/>
      <c r="BI1393" s="115"/>
      <c r="BJ1393" s="115"/>
      <c r="BK1393" s="115"/>
      <c r="BL1393" s="115"/>
    </row>
    <row r="1394" spans="47:64" ht="9" customHeight="1">
      <c r="AU1394" s="115"/>
      <c r="AV1394" s="115"/>
      <c r="AW1394" s="115"/>
      <c r="AX1394" s="115"/>
      <c r="AY1394" s="115"/>
      <c r="AZ1394" s="115"/>
      <c r="BA1394" s="115"/>
      <c r="BB1394" s="115"/>
      <c r="BI1394" s="115"/>
      <c r="BJ1394" s="115"/>
      <c r="BK1394" s="115"/>
      <c r="BL1394" s="115"/>
    </row>
    <row r="1395" spans="47:64" ht="9" customHeight="1">
      <c r="AU1395" s="115"/>
      <c r="AV1395" s="115"/>
      <c r="AW1395" s="115"/>
      <c r="AX1395" s="115"/>
      <c r="AY1395" s="115"/>
      <c r="AZ1395" s="115"/>
      <c r="BA1395" s="115"/>
      <c r="BB1395" s="115"/>
      <c r="BI1395" s="115"/>
      <c r="BJ1395" s="115"/>
      <c r="BK1395" s="115"/>
      <c r="BL1395" s="115"/>
    </row>
    <row r="1396" spans="47:64" ht="9" customHeight="1">
      <c r="AU1396" s="115"/>
      <c r="AV1396" s="115"/>
      <c r="AW1396" s="115"/>
      <c r="AX1396" s="115"/>
      <c r="AY1396" s="115"/>
      <c r="AZ1396" s="115"/>
      <c r="BA1396" s="115"/>
      <c r="BB1396" s="115"/>
      <c r="BI1396" s="115"/>
      <c r="BJ1396" s="115"/>
      <c r="BK1396" s="115"/>
      <c r="BL1396" s="115"/>
    </row>
    <row r="1397" spans="61:64" ht="9" customHeight="1">
      <c r="BI1397" s="115"/>
      <c r="BJ1397" s="115"/>
      <c r="BK1397" s="115"/>
      <c r="BL1397" s="115"/>
    </row>
    <row r="1398" spans="61:64" ht="9" customHeight="1">
      <c r="BI1398" s="115"/>
      <c r="BJ1398" s="115"/>
      <c r="BK1398" s="115"/>
      <c r="BL1398" s="115"/>
    </row>
    <row r="1399" spans="61:64" ht="9" customHeight="1">
      <c r="BI1399" s="115"/>
      <c r="BJ1399" s="115"/>
      <c r="BK1399" s="115"/>
      <c r="BL1399" s="115"/>
    </row>
    <row r="1400" spans="61:64" ht="9" customHeight="1">
      <c r="BI1400" s="115"/>
      <c r="BJ1400" s="115"/>
      <c r="BK1400" s="115"/>
      <c r="BL1400" s="115"/>
    </row>
    <row r="1401" spans="61:64" ht="9" customHeight="1">
      <c r="BI1401" s="115"/>
      <c r="BJ1401" s="115"/>
      <c r="BK1401" s="115"/>
      <c r="BL1401" s="115"/>
    </row>
    <row r="1402" spans="2:64" ht="15">
      <c r="B1402" s="112">
        <v>146</v>
      </c>
      <c r="C1402" s="112"/>
      <c r="D1402" s="112"/>
      <c r="E1402" s="112"/>
      <c r="F1402" s="112"/>
      <c r="H1402" s="113" t="s">
        <v>335</v>
      </c>
      <c r="I1402" s="113"/>
      <c r="J1402" s="113"/>
      <c r="K1402" s="113"/>
      <c r="L1402" s="113"/>
      <c r="M1402" s="113"/>
      <c r="N1402" s="113"/>
      <c r="O1402" s="113"/>
      <c r="P1402" s="113"/>
      <c r="Q1402" s="113"/>
      <c r="R1402" s="113"/>
      <c r="S1402" s="113"/>
      <c r="T1402" s="113"/>
      <c r="W1402" s="68">
        <v>8863</v>
      </c>
      <c r="AA1402" s="114">
        <v>9000</v>
      </c>
      <c r="AB1402" s="114"/>
      <c r="AC1402" s="114"/>
      <c r="AE1402" s="114">
        <v>9000</v>
      </c>
      <c r="AF1402" s="114"/>
      <c r="AH1402" s="114">
        <v>3274.8</v>
      </c>
      <c r="AI1402" s="114"/>
      <c r="AJ1402" s="114"/>
      <c r="AK1402" s="114"/>
      <c r="AL1402" s="114"/>
      <c r="AO1402" s="115" t="s">
        <v>37</v>
      </c>
      <c r="AP1402" s="115"/>
      <c r="AQ1402" s="115"/>
      <c r="AR1402" s="115"/>
      <c r="AU1402" s="115" t="s">
        <v>258</v>
      </c>
      <c r="AV1402" s="115"/>
      <c r="AW1402" s="115"/>
      <c r="AX1402" s="115"/>
      <c r="AY1402" s="115"/>
      <c r="AZ1402" s="115"/>
      <c r="BA1402" s="115"/>
      <c r="BB1402" s="115"/>
      <c r="BD1402" s="113" t="s">
        <v>38</v>
      </c>
      <c r="BE1402" s="113"/>
      <c r="BF1402" s="113"/>
      <c r="BG1402" s="113"/>
      <c r="BI1402" s="115" t="s">
        <v>277</v>
      </c>
      <c r="BJ1402" s="115"/>
      <c r="BK1402" s="115"/>
      <c r="BL1402" s="115"/>
    </row>
    <row r="1403" spans="41:64" ht="6" customHeight="1">
      <c r="AO1403" s="115"/>
      <c r="AP1403" s="115"/>
      <c r="AQ1403" s="115"/>
      <c r="AR1403" s="115"/>
      <c r="AU1403" s="115"/>
      <c r="AV1403" s="115"/>
      <c r="AW1403" s="115"/>
      <c r="AX1403" s="115"/>
      <c r="AY1403" s="115"/>
      <c r="AZ1403" s="115"/>
      <c r="BA1403" s="115"/>
      <c r="BB1403" s="115"/>
      <c r="BI1403" s="115"/>
      <c r="BJ1403" s="115"/>
      <c r="BK1403" s="115"/>
      <c r="BL1403" s="115"/>
    </row>
    <row r="1404" spans="47:64" ht="9" customHeight="1">
      <c r="AU1404" s="115"/>
      <c r="AV1404" s="115"/>
      <c r="AW1404" s="115"/>
      <c r="AX1404" s="115"/>
      <c r="AY1404" s="115"/>
      <c r="AZ1404" s="115"/>
      <c r="BA1404" s="115"/>
      <c r="BB1404" s="115"/>
      <c r="BI1404" s="115"/>
      <c r="BJ1404" s="115"/>
      <c r="BK1404" s="115"/>
      <c r="BL1404" s="115"/>
    </row>
    <row r="1405" spans="47:64" ht="9" customHeight="1">
      <c r="AU1405" s="115"/>
      <c r="AV1405" s="115"/>
      <c r="AW1405" s="115"/>
      <c r="AX1405" s="115"/>
      <c r="AY1405" s="115"/>
      <c r="AZ1405" s="115"/>
      <c r="BA1405" s="115"/>
      <c r="BB1405" s="115"/>
      <c r="BI1405" s="115"/>
      <c r="BJ1405" s="115"/>
      <c r="BK1405" s="115"/>
      <c r="BL1405" s="115"/>
    </row>
    <row r="1406" spans="47:64" ht="9" customHeight="1">
      <c r="AU1406" s="115"/>
      <c r="AV1406" s="115"/>
      <c r="AW1406" s="115"/>
      <c r="AX1406" s="115"/>
      <c r="AY1406" s="115"/>
      <c r="AZ1406" s="115"/>
      <c r="BA1406" s="115"/>
      <c r="BB1406" s="115"/>
      <c r="BI1406" s="115"/>
      <c r="BJ1406" s="115"/>
      <c r="BK1406" s="115"/>
      <c r="BL1406" s="115"/>
    </row>
    <row r="1407" spans="61:64" ht="9" customHeight="1">
      <c r="BI1407" s="115"/>
      <c r="BJ1407" s="115"/>
      <c r="BK1407" s="115"/>
      <c r="BL1407" s="115"/>
    </row>
    <row r="1408" spans="61:64" ht="9" customHeight="1">
      <c r="BI1408" s="115"/>
      <c r="BJ1408" s="115"/>
      <c r="BK1408" s="115"/>
      <c r="BL1408" s="115"/>
    </row>
    <row r="1409" spans="61:64" ht="9" customHeight="1">
      <c r="BI1409" s="115"/>
      <c r="BJ1409" s="115"/>
      <c r="BK1409" s="115"/>
      <c r="BL1409" s="115"/>
    </row>
    <row r="1410" spans="61:64" ht="9" customHeight="1">
      <c r="BI1410" s="115"/>
      <c r="BJ1410" s="115"/>
      <c r="BK1410" s="115"/>
      <c r="BL1410" s="115"/>
    </row>
    <row r="1411" spans="61:64" ht="9" customHeight="1">
      <c r="BI1411" s="115"/>
      <c r="BJ1411" s="115"/>
      <c r="BK1411" s="115"/>
      <c r="BL1411" s="115"/>
    </row>
    <row r="1412" spans="61:64" ht="9" customHeight="1">
      <c r="BI1412" s="115"/>
      <c r="BJ1412" s="115"/>
      <c r="BK1412" s="115"/>
      <c r="BL1412" s="115"/>
    </row>
    <row r="1413" spans="2:64" ht="15">
      <c r="B1413" s="112">
        <v>147</v>
      </c>
      <c r="C1413" s="112"/>
      <c r="D1413" s="112"/>
      <c r="E1413" s="112"/>
      <c r="F1413" s="112"/>
      <c r="H1413" s="113" t="s">
        <v>336</v>
      </c>
      <c r="I1413" s="113"/>
      <c r="J1413" s="113"/>
      <c r="K1413" s="113"/>
      <c r="L1413" s="113"/>
      <c r="M1413" s="113"/>
      <c r="N1413" s="113"/>
      <c r="O1413" s="113"/>
      <c r="P1413" s="113"/>
      <c r="Q1413" s="113"/>
      <c r="R1413" s="113"/>
      <c r="S1413" s="113"/>
      <c r="T1413" s="113"/>
      <c r="W1413" s="68">
        <v>8853</v>
      </c>
      <c r="AA1413" s="114">
        <v>12000</v>
      </c>
      <c r="AB1413" s="114"/>
      <c r="AC1413" s="114"/>
      <c r="AE1413" s="114">
        <v>11750</v>
      </c>
      <c r="AF1413" s="114"/>
      <c r="AH1413" s="114">
        <v>11750</v>
      </c>
      <c r="AI1413" s="114"/>
      <c r="AJ1413" s="114"/>
      <c r="AK1413" s="114"/>
      <c r="AL1413" s="114"/>
      <c r="AO1413" s="115" t="s">
        <v>37</v>
      </c>
      <c r="AP1413" s="115"/>
      <c r="AQ1413" s="115"/>
      <c r="AR1413" s="115"/>
      <c r="AU1413" s="115" t="s">
        <v>258</v>
      </c>
      <c r="AV1413" s="115"/>
      <c r="AW1413" s="115"/>
      <c r="AX1413" s="115"/>
      <c r="AY1413" s="115"/>
      <c r="AZ1413" s="115"/>
      <c r="BA1413" s="115"/>
      <c r="BB1413" s="115"/>
      <c r="BD1413" s="113" t="s">
        <v>259</v>
      </c>
      <c r="BE1413" s="113"/>
      <c r="BF1413" s="113"/>
      <c r="BG1413" s="113"/>
      <c r="BI1413" s="115" t="s">
        <v>260</v>
      </c>
      <c r="BJ1413" s="115"/>
      <c r="BK1413" s="115"/>
      <c r="BL1413" s="115"/>
    </row>
    <row r="1414" spans="41:64" ht="6" customHeight="1">
      <c r="AO1414" s="115"/>
      <c r="AP1414" s="115"/>
      <c r="AQ1414" s="115"/>
      <c r="AR1414" s="115"/>
      <c r="AU1414" s="115"/>
      <c r="AV1414" s="115"/>
      <c r="AW1414" s="115"/>
      <c r="AX1414" s="115"/>
      <c r="AY1414" s="115"/>
      <c r="AZ1414" s="115"/>
      <c r="BA1414" s="115"/>
      <c r="BB1414" s="115"/>
      <c r="BI1414" s="115"/>
      <c r="BJ1414" s="115"/>
      <c r="BK1414" s="115"/>
      <c r="BL1414" s="115"/>
    </row>
    <row r="1415" spans="47:64" ht="9" customHeight="1">
      <c r="AU1415" s="115"/>
      <c r="AV1415" s="115"/>
      <c r="AW1415" s="115"/>
      <c r="AX1415" s="115"/>
      <c r="AY1415" s="115"/>
      <c r="AZ1415" s="115"/>
      <c r="BA1415" s="115"/>
      <c r="BB1415" s="115"/>
      <c r="BI1415" s="115"/>
      <c r="BJ1415" s="115"/>
      <c r="BK1415" s="115"/>
      <c r="BL1415" s="115"/>
    </row>
    <row r="1416" spans="47:64" ht="9" customHeight="1">
      <c r="AU1416" s="115"/>
      <c r="AV1416" s="115"/>
      <c r="AW1416" s="115"/>
      <c r="AX1416" s="115"/>
      <c r="AY1416" s="115"/>
      <c r="AZ1416" s="115"/>
      <c r="BA1416" s="115"/>
      <c r="BB1416" s="115"/>
      <c r="BI1416" s="115"/>
      <c r="BJ1416" s="115"/>
      <c r="BK1416" s="115"/>
      <c r="BL1416" s="115"/>
    </row>
    <row r="1417" spans="47:64" ht="9" customHeight="1">
      <c r="AU1417" s="115"/>
      <c r="AV1417" s="115"/>
      <c r="AW1417" s="115"/>
      <c r="AX1417" s="115"/>
      <c r="AY1417" s="115"/>
      <c r="AZ1417" s="115"/>
      <c r="BA1417" s="115"/>
      <c r="BB1417" s="115"/>
      <c r="BI1417" s="115"/>
      <c r="BJ1417" s="115"/>
      <c r="BK1417" s="115"/>
      <c r="BL1417" s="115"/>
    </row>
    <row r="1418" spans="61:64" ht="9" customHeight="1">
      <c r="BI1418" s="115"/>
      <c r="BJ1418" s="115"/>
      <c r="BK1418" s="115"/>
      <c r="BL1418" s="115"/>
    </row>
    <row r="1419" spans="61:64" ht="9" customHeight="1">
      <c r="BI1419" s="115"/>
      <c r="BJ1419" s="115"/>
      <c r="BK1419" s="115"/>
      <c r="BL1419" s="115"/>
    </row>
    <row r="1420" spans="61:64" ht="9" customHeight="1">
      <c r="BI1420" s="115"/>
      <c r="BJ1420" s="115"/>
      <c r="BK1420" s="115"/>
      <c r="BL1420" s="115"/>
    </row>
    <row r="1421" spans="61:64" ht="9" customHeight="1">
      <c r="BI1421" s="115"/>
      <c r="BJ1421" s="115"/>
      <c r="BK1421" s="115"/>
      <c r="BL1421" s="115"/>
    </row>
    <row r="1422" spans="61:64" ht="9" customHeight="1">
      <c r="BI1422" s="115"/>
      <c r="BJ1422" s="115"/>
      <c r="BK1422" s="115"/>
      <c r="BL1422" s="115"/>
    </row>
    <row r="1423" spans="2:64" ht="15">
      <c r="B1423" s="112">
        <v>148</v>
      </c>
      <c r="C1423" s="112"/>
      <c r="D1423" s="112"/>
      <c r="E1423" s="112"/>
      <c r="F1423" s="112"/>
      <c r="H1423" s="113" t="s">
        <v>337</v>
      </c>
      <c r="I1423" s="113"/>
      <c r="J1423" s="113"/>
      <c r="K1423" s="113"/>
      <c r="L1423" s="113"/>
      <c r="M1423" s="113"/>
      <c r="N1423" s="113"/>
      <c r="O1423" s="113"/>
      <c r="P1423" s="113"/>
      <c r="Q1423" s="113"/>
      <c r="R1423" s="113"/>
      <c r="S1423" s="113"/>
      <c r="T1423" s="113"/>
      <c r="W1423" s="68">
        <v>8852</v>
      </c>
      <c r="AA1423" s="114">
        <v>30000</v>
      </c>
      <c r="AB1423" s="114"/>
      <c r="AC1423" s="114"/>
      <c r="AE1423" s="114">
        <v>30000</v>
      </c>
      <c r="AF1423" s="114"/>
      <c r="AH1423" s="114">
        <v>29882.52</v>
      </c>
      <c r="AI1423" s="114"/>
      <c r="AJ1423" s="114"/>
      <c r="AK1423" s="114"/>
      <c r="AL1423" s="114"/>
      <c r="AO1423" s="115" t="s">
        <v>37</v>
      </c>
      <c r="AP1423" s="115"/>
      <c r="AQ1423" s="115"/>
      <c r="AR1423" s="115"/>
      <c r="AU1423" s="115" t="s">
        <v>40</v>
      </c>
      <c r="AV1423" s="115"/>
      <c r="AW1423" s="115"/>
      <c r="AX1423" s="115"/>
      <c r="AY1423" s="115"/>
      <c r="AZ1423" s="115"/>
      <c r="BA1423" s="115"/>
      <c r="BB1423" s="115"/>
      <c r="BD1423" s="113" t="s">
        <v>252</v>
      </c>
      <c r="BE1423" s="113"/>
      <c r="BF1423" s="113"/>
      <c r="BG1423" s="113"/>
      <c r="BI1423" s="115" t="s">
        <v>253</v>
      </c>
      <c r="BJ1423" s="115"/>
      <c r="BK1423" s="115"/>
      <c r="BL1423" s="115"/>
    </row>
    <row r="1424" spans="41:64" ht="6" customHeight="1">
      <c r="AO1424" s="115"/>
      <c r="AP1424" s="115"/>
      <c r="AQ1424" s="115"/>
      <c r="AR1424" s="115"/>
      <c r="AU1424" s="115"/>
      <c r="AV1424" s="115"/>
      <c r="AW1424" s="115"/>
      <c r="AX1424" s="115"/>
      <c r="AY1424" s="115"/>
      <c r="AZ1424" s="115"/>
      <c r="BA1424" s="115"/>
      <c r="BB1424" s="115"/>
      <c r="BI1424" s="115"/>
      <c r="BJ1424" s="115"/>
      <c r="BK1424" s="115"/>
      <c r="BL1424" s="115"/>
    </row>
    <row r="1425" spans="47:64" ht="9" customHeight="1">
      <c r="AU1425" s="115"/>
      <c r="AV1425" s="115"/>
      <c r="AW1425" s="115"/>
      <c r="AX1425" s="115"/>
      <c r="AY1425" s="115"/>
      <c r="AZ1425" s="115"/>
      <c r="BA1425" s="115"/>
      <c r="BB1425" s="115"/>
      <c r="BI1425" s="115"/>
      <c r="BJ1425" s="115"/>
      <c r="BK1425" s="115"/>
      <c r="BL1425" s="115"/>
    </row>
    <row r="1426" spans="47:64" ht="9" customHeight="1">
      <c r="AU1426" s="115"/>
      <c r="AV1426" s="115"/>
      <c r="AW1426" s="115"/>
      <c r="AX1426" s="115"/>
      <c r="AY1426" s="115"/>
      <c r="AZ1426" s="115"/>
      <c r="BA1426" s="115"/>
      <c r="BB1426" s="115"/>
      <c r="BI1426" s="115"/>
      <c r="BJ1426" s="115"/>
      <c r="BK1426" s="115"/>
      <c r="BL1426" s="115"/>
    </row>
    <row r="1427" spans="47:64" ht="9" customHeight="1">
      <c r="AU1427" s="115"/>
      <c r="AV1427" s="115"/>
      <c r="AW1427" s="115"/>
      <c r="AX1427" s="115"/>
      <c r="AY1427" s="115"/>
      <c r="AZ1427" s="115"/>
      <c r="BA1427" s="115"/>
      <c r="BB1427" s="115"/>
      <c r="BI1427" s="115"/>
      <c r="BJ1427" s="115"/>
      <c r="BK1427" s="115"/>
      <c r="BL1427" s="115"/>
    </row>
    <row r="1428" spans="61:64" ht="9" customHeight="1">
      <c r="BI1428" s="115"/>
      <c r="BJ1428" s="115"/>
      <c r="BK1428" s="115"/>
      <c r="BL1428" s="115"/>
    </row>
    <row r="1429" spans="61:64" ht="9" customHeight="1">
      <c r="BI1429" s="115"/>
      <c r="BJ1429" s="115"/>
      <c r="BK1429" s="115"/>
      <c r="BL1429" s="115"/>
    </row>
    <row r="1430" spans="61:64" ht="9" customHeight="1">
      <c r="BI1430" s="115"/>
      <c r="BJ1430" s="115"/>
      <c r="BK1430" s="115"/>
      <c r="BL1430" s="115"/>
    </row>
    <row r="1431" spans="61:64" ht="9" customHeight="1">
      <c r="BI1431" s="115"/>
      <c r="BJ1431" s="115"/>
      <c r="BK1431" s="115"/>
      <c r="BL1431" s="115"/>
    </row>
    <row r="1432" spans="61:64" ht="9" customHeight="1">
      <c r="BI1432" s="115"/>
      <c r="BJ1432" s="115"/>
      <c r="BK1432" s="115"/>
      <c r="BL1432" s="115"/>
    </row>
    <row r="1433" spans="61:64" ht="9" customHeight="1">
      <c r="BI1433" s="115"/>
      <c r="BJ1433" s="115"/>
      <c r="BK1433" s="115"/>
      <c r="BL1433" s="115"/>
    </row>
    <row r="1434" spans="61:64" ht="9" customHeight="1">
      <c r="BI1434" s="115"/>
      <c r="BJ1434" s="115"/>
      <c r="BK1434" s="115"/>
      <c r="BL1434" s="115"/>
    </row>
    <row r="1435" spans="61:64" ht="9" customHeight="1">
      <c r="BI1435" s="115"/>
      <c r="BJ1435" s="115"/>
      <c r="BK1435" s="115"/>
      <c r="BL1435" s="115"/>
    </row>
    <row r="1436" spans="2:64" ht="15">
      <c r="B1436" s="112">
        <v>149</v>
      </c>
      <c r="C1436" s="112"/>
      <c r="D1436" s="112"/>
      <c r="E1436" s="112"/>
      <c r="F1436" s="112"/>
      <c r="H1436" s="113" t="s">
        <v>338</v>
      </c>
      <c r="I1436" s="113"/>
      <c r="J1436" s="113"/>
      <c r="K1436" s="113"/>
      <c r="L1436" s="113"/>
      <c r="M1436" s="113"/>
      <c r="N1436" s="113"/>
      <c r="O1436" s="113"/>
      <c r="P1436" s="113"/>
      <c r="Q1436" s="113"/>
      <c r="R1436" s="113"/>
      <c r="S1436" s="113"/>
      <c r="T1436" s="113"/>
      <c r="W1436" s="68">
        <v>8823</v>
      </c>
      <c r="AA1436" s="114">
        <v>90000</v>
      </c>
      <c r="AB1436" s="114"/>
      <c r="AC1436" s="114"/>
      <c r="AE1436" s="114">
        <v>90000</v>
      </c>
      <c r="AF1436" s="114"/>
      <c r="AH1436" s="114">
        <v>62850</v>
      </c>
      <c r="AI1436" s="114"/>
      <c r="AJ1436" s="114"/>
      <c r="AK1436" s="114"/>
      <c r="AL1436" s="114"/>
      <c r="AO1436" s="115" t="s">
        <v>267</v>
      </c>
      <c r="AP1436" s="115"/>
      <c r="AQ1436" s="115"/>
      <c r="AR1436" s="115"/>
      <c r="AU1436" s="115" t="s">
        <v>268</v>
      </c>
      <c r="AV1436" s="115"/>
      <c r="AW1436" s="115"/>
      <c r="AX1436" s="115"/>
      <c r="AY1436" s="115"/>
      <c r="AZ1436" s="115"/>
      <c r="BA1436" s="115"/>
      <c r="BB1436" s="115"/>
      <c r="BD1436" s="113" t="s">
        <v>38</v>
      </c>
      <c r="BE1436" s="113"/>
      <c r="BF1436" s="113"/>
      <c r="BG1436" s="113"/>
      <c r="BI1436" s="115" t="s">
        <v>269</v>
      </c>
      <c r="BJ1436" s="115"/>
      <c r="BK1436" s="115"/>
      <c r="BL1436" s="115"/>
    </row>
    <row r="1437" spans="41:64" ht="6" customHeight="1">
      <c r="AO1437" s="115"/>
      <c r="AP1437" s="115"/>
      <c r="AQ1437" s="115"/>
      <c r="AR1437" s="115"/>
      <c r="AU1437" s="115"/>
      <c r="AV1437" s="115"/>
      <c r="AW1437" s="115"/>
      <c r="AX1437" s="115"/>
      <c r="AY1437" s="115"/>
      <c r="AZ1437" s="115"/>
      <c r="BA1437" s="115"/>
      <c r="BB1437" s="115"/>
      <c r="BI1437" s="115"/>
      <c r="BJ1437" s="115"/>
      <c r="BK1437" s="115"/>
      <c r="BL1437" s="115"/>
    </row>
    <row r="1438" spans="47:64" ht="9" customHeight="1">
      <c r="AU1438" s="115"/>
      <c r="AV1438" s="115"/>
      <c r="AW1438" s="115"/>
      <c r="AX1438" s="115"/>
      <c r="AY1438" s="115"/>
      <c r="AZ1438" s="115"/>
      <c r="BA1438" s="115"/>
      <c r="BB1438" s="115"/>
      <c r="BI1438" s="115"/>
      <c r="BJ1438" s="115"/>
      <c r="BK1438" s="115"/>
      <c r="BL1438" s="115"/>
    </row>
    <row r="1439" spans="61:64" ht="9" customHeight="1">
      <c r="BI1439" s="115"/>
      <c r="BJ1439" s="115"/>
      <c r="BK1439" s="115"/>
      <c r="BL1439" s="115"/>
    </row>
    <row r="1440" spans="61:64" ht="9" customHeight="1">
      <c r="BI1440" s="115"/>
      <c r="BJ1440" s="115"/>
      <c r="BK1440" s="115"/>
      <c r="BL1440" s="115"/>
    </row>
    <row r="1441" spans="61:64" ht="9" customHeight="1">
      <c r="BI1441" s="115"/>
      <c r="BJ1441" s="115"/>
      <c r="BK1441" s="115"/>
      <c r="BL1441" s="115"/>
    </row>
    <row r="1442" spans="61:64" ht="9" customHeight="1">
      <c r="BI1442" s="115"/>
      <c r="BJ1442" s="115"/>
      <c r="BK1442" s="115"/>
      <c r="BL1442" s="115"/>
    </row>
    <row r="1443" spans="61:64" ht="9" customHeight="1">
      <c r="BI1443" s="115"/>
      <c r="BJ1443" s="115"/>
      <c r="BK1443" s="115"/>
      <c r="BL1443" s="115"/>
    </row>
    <row r="1444" spans="61:64" ht="9" customHeight="1">
      <c r="BI1444" s="115"/>
      <c r="BJ1444" s="115"/>
      <c r="BK1444" s="115"/>
      <c r="BL1444" s="115"/>
    </row>
    <row r="1445" spans="61:64" ht="9" customHeight="1">
      <c r="BI1445" s="115"/>
      <c r="BJ1445" s="115"/>
      <c r="BK1445" s="115"/>
      <c r="BL1445" s="115"/>
    </row>
    <row r="1446" spans="61:64" ht="9" customHeight="1">
      <c r="BI1446" s="115"/>
      <c r="BJ1446" s="115"/>
      <c r="BK1446" s="115"/>
      <c r="BL1446" s="115"/>
    </row>
    <row r="1447" spans="61:64" ht="9" customHeight="1">
      <c r="BI1447" s="115"/>
      <c r="BJ1447" s="115"/>
      <c r="BK1447" s="115"/>
      <c r="BL1447" s="115"/>
    </row>
    <row r="1448" spans="2:64" ht="15">
      <c r="B1448" s="112">
        <v>150</v>
      </c>
      <c r="C1448" s="112"/>
      <c r="D1448" s="112"/>
      <c r="E1448" s="112"/>
      <c r="F1448" s="112"/>
      <c r="H1448" s="113" t="s">
        <v>113</v>
      </c>
      <c r="I1448" s="113"/>
      <c r="J1448" s="113"/>
      <c r="K1448" s="113"/>
      <c r="L1448" s="113"/>
      <c r="M1448" s="113"/>
      <c r="N1448" s="113"/>
      <c r="O1448" s="113"/>
      <c r="P1448" s="113"/>
      <c r="Q1448" s="113"/>
      <c r="R1448" s="113"/>
      <c r="S1448" s="113"/>
      <c r="T1448" s="113"/>
      <c r="W1448" s="68">
        <v>8863</v>
      </c>
      <c r="AA1448" s="114">
        <v>2000</v>
      </c>
      <c r="AB1448" s="114"/>
      <c r="AC1448" s="114"/>
      <c r="AE1448" s="114">
        <v>2000</v>
      </c>
      <c r="AF1448" s="114"/>
      <c r="AH1448" s="114">
        <v>652.39</v>
      </c>
      <c r="AI1448" s="114"/>
      <c r="AJ1448" s="114"/>
      <c r="AK1448" s="114"/>
      <c r="AL1448" s="114"/>
      <c r="AO1448" s="115" t="s">
        <v>37</v>
      </c>
      <c r="AP1448" s="115"/>
      <c r="AQ1448" s="115"/>
      <c r="AR1448" s="115"/>
      <c r="AU1448" s="115" t="s">
        <v>2</v>
      </c>
      <c r="AV1448" s="115"/>
      <c r="AW1448" s="115"/>
      <c r="AX1448" s="115"/>
      <c r="AY1448" s="115"/>
      <c r="AZ1448" s="115"/>
      <c r="BA1448" s="115"/>
      <c r="BB1448" s="115"/>
      <c r="BD1448" s="113" t="s">
        <v>38</v>
      </c>
      <c r="BE1448" s="113"/>
      <c r="BF1448" s="113"/>
      <c r="BG1448" s="113"/>
      <c r="BI1448" s="115" t="s">
        <v>11</v>
      </c>
      <c r="BJ1448" s="115"/>
      <c r="BK1448" s="115"/>
      <c r="BL1448" s="115"/>
    </row>
    <row r="1449" spans="41:64" ht="6" customHeight="1">
      <c r="AO1449" s="115"/>
      <c r="AP1449" s="115"/>
      <c r="AQ1449" s="115"/>
      <c r="AR1449" s="115"/>
      <c r="AU1449" s="115"/>
      <c r="AV1449" s="115"/>
      <c r="AW1449" s="115"/>
      <c r="AX1449" s="115"/>
      <c r="AY1449" s="115"/>
      <c r="AZ1449" s="115"/>
      <c r="BA1449" s="115"/>
      <c r="BB1449" s="115"/>
      <c r="BI1449" s="115"/>
      <c r="BJ1449" s="115"/>
      <c r="BK1449" s="115"/>
      <c r="BL1449" s="115"/>
    </row>
    <row r="1450" spans="47:64" ht="9" customHeight="1">
      <c r="AU1450" s="115"/>
      <c r="AV1450" s="115"/>
      <c r="AW1450" s="115"/>
      <c r="AX1450" s="115"/>
      <c r="AY1450" s="115"/>
      <c r="AZ1450" s="115"/>
      <c r="BA1450" s="115"/>
      <c r="BB1450" s="115"/>
      <c r="BI1450" s="115"/>
      <c r="BJ1450" s="115"/>
      <c r="BK1450" s="115"/>
      <c r="BL1450" s="115"/>
    </row>
    <row r="1451" spans="47:64" ht="9" customHeight="1">
      <c r="AU1451" s="115"/>
      <c r="AV1451" s="115"/>
      <c r="AW1451" s="115"/>
      <c r="AX1451" s="115"/>
      <c r="AY1451" s="115"/>
      <c r="AZ1451" s="115"/>
      <c r="BA1451" s="115"/>
      <c r="BB1451" s="115"/>
      <c r="BI1451" s="115"/>
      <c r="BJ1451" s="115"/>
      <c r="BK1451" s="115"/>
      <c r="BL1451" s="115"/>
    </row>
    <row r="1452" spans="47:64" ht="9" customHeight="1">
      <c r="AU1452" s="115"/>
      <c r="AV1452" s="115"/>
      <c r="AW1452" s="115"/>
      <c r="AX1452" s="115"/>
      <c r="AY1452" s="115"/>
      <c r="AZ1452" s="115"/>
      <c r="BA1452" s="115"/>
      <c r="BB1452" s="115"/>
      <c r="BI1452" s="115"/>
      <c r="BJ1452" s="115"/>
      <c r="BK1452" s="115"/>
      <c r="BL1452" s="115"/>
    </row>
    <row r="1453" spans="61:64" ht="9" customHeight="1">
      <c r="BI1453" s="115"/>
      <c r="BJ1453" s="115"/>
      <c r="BK1453" s="115"/>
      <c r="BL1453" s="115"/>
    </row>
    <row r="1454" spans="61:64" ht="9" customHeight="1">
      <c r="BI1454" s="115"/>
      <c r="BJ1454" s="115"/>
      <c r="BK1454" s="115"/>
      <c r="BL1454" s="115"/>
    </row>
    <row r="1455" spans="61:64" ht="9" customHeight="1">
      <c r="BI1455" s="115"/>
      <c r="BJ1455" s="115"/>
      <c r="BK1455" s="115"/>
      <c r="BL1455" s="115"/>
    </row>
    <row r="1456" spans="61:64" ht="9" customHeight="1">
      <c r="BI1456" s="115"/>
      <c r="BJ1456" s="115"/>
      <c r="BK1456" s="115"/>
      <c r="BL1456" s="115"/>
    </row>
    <row r="1457" spans="61:64" ht="9" customHeight="1">
      <c r="BI1457" s="115"/>
      <c r="BJ1457" s="115"/>
      <c r="BK1457" s="115"/>
      <c r="BL1457" s="115"/>
    </row>
    <row r="1458" spans="2:64" ht="15">
      <c r="B1458" s="112">
        <v>151</v>
      </c>
      <c r="C1458" s="112"/>
      <c r="D1458" s="112"/>
      <c r="E1458" s="112"/>
      <c r="F1458" s="112"/>
      <c r="H1458" s="113" t="s">
        <v>112</v>
      </c>
      <c r="I1458" s="113"/>
      <c r="J1458" s="113"/>
      <c r="K1458" s="113"/>
      <c r="L1458" s="113"/>
      <c r="M1458" s="113"/>
      <c r="N1458" s="113"/>
      <c r="O1458" s="113"/>
      <c r="P1458" s="113"/>
      <c r="Q1458" s="113"/>
      <c r="R1458" s="113"/>
      <c r="S1458" s="113"/>
      <c r="T1458" s="113"/>
      <c r="W1458" s="68">
        <v>8863</v>
      </c>
      <c r="AA1458" s="114">
        <v>35000</v>
      </c>
      <c r="AB1458" s="114"/>
      <c r="AC1458" s="114"/>
      <c r="AE1458" s="114">
        <v>15500</v>
      </c>
      <c r="AF1458" s="114"/>
      <c r="AH1458" s="114">
        <v>12946.45</v>
      </c>
      <c r="AI1458" s="114"/>
      <c r="AJ1458" s="114"/>
      <c r="AK1458" s="114"/>
      <c r="AL1458" s="114"/>
      <c r="AO1458" s="115" t="s">
        <v>37</v>
      </c>
      <c r="AP1458" s="115"/>
      <c r="AQ1458" s="115"/>
      <c r="AR1458" s="115"/>
      <c r="AU1458" s="115" t="s">
        <v>2</v>
      </c>
      <c r="AV1458" s="115"/>
      <c r="AW1458" s="115"/>
      <c r="AX1458" s="115"/>
      <c r="AY1458" s="115"/>
      <c r="AZ1458" s="115"/>
      <c r="BA1458" s="115"/>
      <c r="BB1458" s="115"/>
      <c r="BD1458" s="113" t="s">
        <v>38</v>
      </c>
      <c r="BE1458" s="113"/>
      <c r="BF1458" s="113"/>
      <c r="BG1458" s="113"/>
      <c r="BI1458" s="115" t="s">
        <v>11</v>
      </c>
      <c r="BJ1458" s="115"/>
      <c r="BK1458" s="115"/>
      <c r="BL1458" s="115"/>
    </row>
    <row r="1459" spans="41:64" ht="6" customHeight="1">
      <c r="AO1459" s="115"/>
      <c r="AP1459" s="115"/>
      <c r="AQ1459" s="115"/>
      <c r="AR1459" s="115"/>
      <c r="AU1459" s="115"/>
      <c r="AV1459" s="115"/>
      <c r="AW1459" s="115"/>
      <c r="AX1459" s="115"/>
      <c r="AY1459" s="115"/>
      <c r="AZ1459" s="115"/>
      <c r="BA1459" s="115"/>
      <c r="BB1459" s="115"/>
      <c r="BI1459" s="115"/>
      <c r="BJ1459" s="115"/>
      <c r="BK1459" s="115"/>
      <c r="BL1459" s="115"/>
    </row>
    <row r="1460" spans="47:64" ht="9" customHeight="1">
      <c r="AU1460" s="115"/>
      <c r="AV1460" s="115"/>
      <c r="AW1460" s="115"/>
      <c r="AX1460" s="115"/>
      <c r="AY1460" s="115"/>
      <c r="AZ1460" s="115"/>
      <c r="BA1460" s="115"/>
      <c r="BB1460" s="115"/>
      <c r="BI1460" s="115"/>
      <c r="BJ1460" s="115"/>
      <c r="BK1460" s="115"/>
      <c r="BL1460" s="115"/>
    </row>
    <row r="1461" spans="47:64" ht="9" customHeight="1">
      <c r="AU1461" s="115"/>
      <c r="AV1461" s="115"/>
      <c r="AW1461" s="115"/>
      <c r="AX1461" s="115"/>
      <c r="AY1461" s="115"/>
      <c r="AZ1461" s="115"/>
      <c r="BA1461" s="115"/>
      <c r="BB1461" s="115"/>
      <c r="BI1461" s="115"/>
      <c r="BJ1461" s="115"/>
      <c r="BK1461" s="115"/>
      <c r="BL1461" s="115"/>
    </row>
    <row r="1462" spans="47:64" ht="9" customHeight="1">
      <c r="AU1462" s="115"/>
      <c r="AV1462" s="115"/>
      <c r="AW1462" s="115"/>
      <c r="AX1462" s="115"/>
      <c r="AY1462" s="115"/>
      <c r="AZ1462" s="115"/>
      <c r="BA1462" s="115"/>
      <c r="BB1462" s="115"/>
      <c r="BI1462" s="115"/>
      <c r="BJ1462" s="115"/>
      <c r="BK1462" s="115"/>
      <c r="BL1462" s="115"/>
    </row>
    <row r="1463" spans="61:64" ht="9" customHeight="1">
      <c r="BI1463" s="115"/>
      <c r="BJ1463" s="115"/>
      <c r="BK1463" s="115"/>
      <c r="BL1463" s="115"/>
    </row>
    <row r="1464" spans="61:64" ht="9" customHeight="1">
      <c r="BI1464" s="115"/>
      <c r="BJ1464" s="115"/>
      <c r="BK1464" s="115"/>
      <c r="BL1464" s="115"/>
    </row>
    <row r="1465" spans="61:64" ht="9" customHeight="1">
      <c r="BI1465" s="115"/>
      <c r="BJ1465" s="115"/>
      <c r="BK1465" s="115"/>
      <c r="BL1465" s="115"/>
    </row>
    <row r="1466" spans="61:64" ht="9" customHeight="1">
      <c r="BI1466" s="115"/>
      <c r="BJ1466" s="115"/>
      <c r="BK1466" s="115"/>
      <c r="BL1466" s="115"/>
    </row>
    <row r="1467" spans="61:64" ht="9" customHeight="1">
      <c r="BI1467" s="115"/>
      <c r="BJ1467" s="115"/>
      <c r="BK1467" s="115"/>
      <c r="BL1467" s="115"/>
    </row>
    <row r="1468" spans="2:64" ht="15">
      <c r="B1468" s="112">
        <v>152</v>
      </c>
      <c r="C1468" s="112"/>
      <c r="D1468" s="112"/>
      <c r="E1468" s="112"/>
      <c r="F1468" s="112"/>
      <c r="H1468" s="113" t="s">
        <v>339</v>
      </c>
      <c r="I1468" s="113"/>
      <c r="J1468" s="113"/>
      <c r="K1468" s="113"/>
      <c r="L1468" s="113"/>
      <c r="M1468" s="113"/>
      <c r="N1468" s="113"/>
      <c r="O1468" s="113"/>
      <c r="P1468" s="113"/>
      <c r="Q1468" s="113"/>
      <c r="R1468" s="113"/>
      <c r="S1468" s="113"/>
      <c r="T1468" s="113"/>
      <c r="W1468" s="68">
        <v>8852</v>
      </c>
      <c r="AA1468" s="114">
        <v>600</v>
      </c>
      <c r="AB1468" s="114"/>
      <c r="AC1468" s="114"/>
      <c r="AE1468" s="114">
        <v>600</v>
      </c>
      <c r="AF1468" s="114"/>
      <c r="AH1468" s="114">
        <v>200.5</v>
      </c>
      <c r="AI1468" s="114"/>
      <c r="AJ1468" s="114"/>
      <c r="AK1468" s="114"/>
      <c r="AL1468" s="114"/>
      <c r="AO1468" s="115" t="s">
        <v>44</v>
      </c>
      <c r="AP1468" s="115"/>
      <c r="AQ1468" s="115"/>
      <c r="AR1468" s="115"/>
      <c r="AU1468" s="115" t="s">
        <v>45</v>
      </c>
      <c r="AV1468" s="115"/>
      <c r="AW1468" s="115"/>
      <c r="AX1468" s="115"/>
      <c r="AY1468" s="115"/>
      <c r="AZ1468" s="115"/>
      <c r="BA1468" s="115"/>
      <c r="BB1468" s="115"/>
      <c r="BD1468" s="115" t="s">
        <v>46</v>
      </c>
      <c r="BE1468" s="115"/>
      <c r="BF1468" s="115"/>
      <c r="BG1468" s="115"/>
      <c r="BI1468" s="113" t="s">
        <v>47</v>
      </c>
      <c r="BJ1468" s="113"/>
      <c r="BK1468" s="113"/>
      <c r="BL1468" s="113"/>
    </row>
    <row r="1469" spans="41:59" ht="6" customHeight="1">
      <c r="AO1469" s="115"/>
      <c r="AP1469" s="115"/>
      <c r="AQ1469" s="115"/>
      <c r="AR1469" s="115"/>
      <c r="AU1469" s="115"/>
      <c r="AV1469" s="115"/>
      <c r="AW1469" s="115"/>
      <c r="AX1469" s="115"/>
      <c r="AY1469" s="115"/>
      <c r="AZ1469" s="115"/>
      <c r="BA1469" s="115"/>
      <c r="BB1469" s="115"/>
      <c r="BD1469" s="115"/>
      <c r="BE1469" s="115"/>
      <c r="BF1469" s="115"/>
      <c r="BG1469" s="115"/>
    </row>
    <row r="1470" spans="41:54" ht="9" customHeight="1">
      <c r="AO1470" s="115"/>
      <c r="AP1470" s="115"/>
      <c r="AQ1470" s="115"/>
      <c r="AR1470" s="115"/>
      <c r="AU1470" s="115"/>
      <c r="AV1470" s="115"/>
      <c r="AW1470" s="115"/>
      <c r="AX1470" s="115"/>
      <c r="AY1470" s="115"/>
      <c r="AZ1470" s="115"/>
      <c r="BA1470" s="115"/>
      <c r="BB1470" s="115"/>
    </row>
    <row r="1471" spans="2:64" ht="15">
      <c r="B1471" s="112">
        <v>153</v>
      </c>
      <c r="C1471" s="112"/>
      <c r="D1471" s="112"/>
      <c r="E1471" s="112"/>
      <c r="F1471" s="112"/>
      <c r="H1471" s="113" t="s">
        <v>340</v>
      </c>
      <c r="I1471" s="113"/>
      <c r="J1471" s="113"/>
      <c r="K1471" s="113"/>
      <c r="L1471" s="113"/>
      <c r="M1471" s="113"/>
      <c r="N1471" s="113"/>
      <c r="O1471" s="113"/>
      <c r="P1471" s="113"/>
      <c r="Q1471" s="113"/>
      <c r="R1471" s="113"/>
      <c r="S1471" s="113"/>
      <c r="T1471" s="113"/>
      <c r="W1471" s="68">
        <v>8853</v>
      </c>
      <c r="AA1471" s="114">
        <v>400</v>
      </c>
      <c r="AB1471" s="114"/>
      <c r="AC1471" s="114"/>
      <c r="AE1471" s="114">
        <v>400</v>
      </c>
      <c r="AF1471" s="114"/>
      <c r="AH1471" s="114">
        <v>260.15</v>
      </c>
      <c r="AI1471" s="114"/>
      <c r="AJ1471" s="114"/>
      <c r="AK1471" s="114"/>
      <c r="AL1471" s="114"/>
      <c r="AO1471" s="115" t="s">
        <v>37</v>
      </c>
      <c r="AP1471" s="115"/>
      <c r="AQ1471" s="115"/>
      <c r="AR1471" s="115"/>
      <c r="AU1471" s="115" t="s">
        <v>258</v>
      </c>
      <c r="AV1471" s="115"/>
      <c r="AW1471" s="115"/>
      <c r="AX1471" s="115"/>
      <c r="AY1471" s="115"/>
      <c r="AZ1471" s="115"/>
      <c r="BA1471" s="115"/>
      <c r="BB1471" s="115"/>
      <c r="BD1471" s="113" t="s">
        <v>259</v>
      </c>
      <c r="BE1471" s="113"/>
      <c r="BF1471" s="113"/>
      <c r="BG1471" s="113"/>
      <c r="BI1471" s="115" t="s">
        <v>260</v>
      </c>
      <c r="BJ1471" s="115"/>
      <c r="BK1471" s="115"/>
      <c r="BL1471" s="115"/>
    </row>
    <row r="1472" spans="41:64" ht="6" customHeight="1">
      <c r="AO1472" s="115"/>
      <c r="AP1472" s="115"/>
      <c r="AQ1472" s="115"/>
      <c r="AR1472" s="115"/>
      <c r="AU1472" s="115"/>
      <c r="AV1472" s="115"/>
      <c r="AW1472" s="115"/>
      <c r="AX1472" s="115"/>
      <c r="AY1472" s="115"/>
      <c r="AZ1472" s="115"/>
      <c r="BA1472" s="115"/>
      <c r="BB1472" s="115"/>
      <c r="BI1472" s="115"/>
      <c r="BJ1472" s="115"/>
      <c r="BK1472" s="115"/>
      <c r="BL1472" s="115"/>
    </row>
    <row r="1473" spans="47:64" ht="9" customHeight="1">
      <c r="AU1473" s="115"/>
      <c r="AV1473" s="115"/>
      <c r="AW1473" s="115"/>
      <c r="AX1473" s="115"/>
      <c r="AY1473" s="115"/>
      <c r="AZ1473" s="115"/>
      <c r="BA1473" s="115"/>
      <c r="BB1473" s="115"/>
      <c r="BI1473" s="115"/>
      <c r="BJ1473" s="115"/>
      <c r="BK1473" s="115"/>
      <c r="BL1473" s="115"/>
    </row>
    <row r="1474" spans="47:64" ht="9" customHeight="1">
      <c r="AU1474" s="115"/>
      <c r="AV1474" s="115"/>
      <c r="AW1474" s="115"/>
      <c r="AX1474" s="115"/>
      <c r="AY1474" s="115"/>
      <c r="AZ1474" s="115"/>
      <c r="BA1474" s="115"/>
      <c r="BB1474" s="115"/>
      <c r="BI1474" s="115"/>
      <c r="BJ1474" s="115"/>
      <c r="BK1474" s="115"/>
      <c r="BL1474" s="115"/>
    </row>
    <row r="1475" spans="47:64" ht="9" customHeight="1">
      <c r="AU1475" s="115"/>
      <c r="AV1475" s="115"/>
      <c r="AW1475" s="115"/>
      <c r="AX1475" s="115"/>
      <c r="AY1475" s="115"/>
      <c r="AZ1475" s="115"/>
      <c r="BA1475" s="115"/>
      <c r="BB1475" s="115"/>
      <c r="BI1475" s="115"/>
      <c r="BJ1475" s="115"/>
      <c r="BK1475" s="115"/>
      <c r="BL1475" s="115"/>
    </row>
    <row r="1476" spans="61:64" ht="9" customHeight="1">
      <c r="BI1476" s="115"/>
      <c r="BJ1476" s="115"/>
      <c r="BK1476" s="115"/>
      <c r="BL1476" s="115"/>
    </row>
    <row r="1477" spans="61:64" ht="9" customHeight="1">
      <c r="BI1477" s="115"/>
      <c r="BJ1477" s="115"/>
      <c r="BK1477" s="115"/>
      <c r="BL1477" s="115"/>
    </row>
    <row r="1478" spans="61:64" ht="9" customHeight="1">
      <c r="BI1478" s="115"/>
      <c r="BJ1478" s="115"/>
      <c r="BK1478" s="115"/>
      <c r="BL1478" s="115"/>
    </row>
    <row r="1479" spans="61:64" ht="9" customHeight="1">
      <c r="BI1479" s="115"/>
      <c r="BJ1479" s="115"/>
      <c r="BK1479" s="115"/>
      <c r="BL1479" s="115"/>
    </row>
    <row r="1480" spans="61:64" ht="9" customHeight="1">
      <c r="BI1480" s="115"/>
      <c r="BJ1480" s="115"/>
      <c r="BK1480" s="115"/>
      <c r="BL1480" s="115"/>
    </row>
    <row r="1481" spans="2:64" ht="15">
      <c r="B1481" s="112">
        <v>154</v>
      </c>
      <c r="C1481" s="112"/>
      <c r="D1481" s="112"/>
      <c r="E1481" s="112"/>
      <c r="F1481" s="112"/>
      <c r="H1481" s="113" t="s">
        <v>120</v>
      </c>
      <c r="I1481" s="113"/>
      <c r="J1481" s="113"/>
      <c r="K1481" s="113"/>
      <c r="L1481" s="113"/>
      <c r="M1481" s="113"/>
      <c r="N1481" s="113"/>
      <c r="O1481" s="113"/>
      <c r="P1481" s="113"/>
      <c r="Q1481" s="113"/>
      <c r="R1481" s="113"/>
      <c r="S1481" s="113"/>
      <c r="T1481" s="113"/>
      <c r="W1481" s="68">
        <v>8853</v>
      </c>
      <c r="AA1481" s="114">
        <v>1850</v>
      </c>
      <c r="AB1481" s="114"/>
      <c r="AC1481" s="114"/>
      <c r="AE1481" s="114">
        <v>1850</v>
      </c>
      <c r="AF1481" s="114"/>
      <c r="AH1481" s="114">
        <v>0</v>
      </c>
      <c r="AI1481" s="114"/>
      <c r="AJ1481" s="114"/>
      <c r="AK1481" s="114"/>
      <c r="AL1481" s="114"/>
      <c r="AO1481" s="115" t="s">
        <v>37</v>
      </c>
      <c r="AP1481" s="115"/>
      <c r="AQ1481" s="115"/>
      <c r="AR1481" s="115"/>
      <c r="AU1481" s="115" t="s">
        <v>2</v>
      </c>
      <c r="AV1481" s="115"/>
      <c r="AW1481" s="115"/>
      <c r="AX1481" s="115"/>
      <c r="AY1481" s="115"/>
      <c r="AZ1481" s="115"/>
      <c r="BA1481" s="115"/>
      <c r="BB1481" s="115"/>
      <c r="BD1481" s="113" t="s">
        <v>38</v>
      </c>
      <c r="BE1481" s="113"/>
      <c r="BF1481" s="113"/>
      <c r="BG1481" s="113"/>
      <c r="BI1481" s="115" t="s">
        <v>3</v>
      </c>
      <c r="BJ1481" s="115"/>
      <c r="BK1481" s="115"/>
      <c r="BL1481" s="115"/>
    </row>
    <row r="1482" spans="41:64" ht="6" customHeight="1">
      <c r="AO1482" s="115"/>
      <c r="AP1482" s="115"/>
      <c r="AQ1482" s="115"/>
      <c r="AR1482" s="115"/>
      <c r="AU1482" s="115"/>
      <c r="AV1482" s="115"/>
      <c r="AW1482" s="115"/>
      <c r="AX1482" s="115"/>
      <c r="AY1482" s="115"/>
      <c r="AZ1482" s="115"/>
      <c r="BA1482" s="115"/>
      <c r="BB1482" s="115"/>
      <c r="BI1482" s="115"/>
      <c r="BJ1482" s="115"/>
      <c r="BK1482" s="115"/>
      <c r="BL1482" s="115"/>
    </row>
    <row r="1483" spans="47:64" ht="9" customHeight="1">
      <c r="AU1483" s="115"/>
      <c r="AV1483" s="115"/>
      <c r="AW1483" s="115"/>
      <c r="AX1483" s="115"/>
      <c r="AY1483" s="115"/>
      <c r="AZ1483" s="115"/>
      <c r="BA1483" s="115"/>
      <c r="BB1483" s="115"/>
      <c r="BI1483" s="115"/>
      <c r="BJ1483" s="115"/>
      <c r="BK1483" s="115"/>
      <c r="BL1483" s="115"/>
    </row>
    <row r="1484" spans="47:64" ht="9" customHeight="1">
      <c r="AU1484" s="115"/>
      <c r="AV1484" s="115"/>
      <c r="AW1484" s="115"/>
      <c r="AX1484" s="115"/>
      <c r="AY1484" s="115"/>
      <c r="AZ1484" s="115"/>
      <c r="BA1484" s="115"/>
      <c r="BB1484" s="115"/>
      <c r="BI1484" s="115"/>
      <c r="BJ1484" s="115"/>
      <c r="BK1484" s="115"/>
      <c r="BL1484" s="115"/>
    </row>
    <row r="1485" spans="47:64" ht="9" customHeight="1">
      <c r="AU1485" s="115"/>
      <c r="AV1485" s="115"/>
      <c r="AW1485" s="115"/>
      <c r="AX1485" s="115"/>
      <c r="AY1485" s="115"/>
      <c r="AZ1485" s="115"/>
      <c r="BA1485" s="115"/>
      <c r="BB1485" s="115"/>
      <c r="BI1485" s="115"/>
      <c r="BJ1485" s="115"/>
      <c r="BK1485" s="115"/>
      <c r="BL1485" s="115"/>
    </row>
    <row r="1486" spans="61:64" ht="9" customHeight="1">
      <c r="BI1486" s="115"/>
      <c r="BJ1486" s="115"/>
      <c r="BK1486" s="115"/>
      <c r="BL1486" s="115"/>
    </row>
    <row r="1487" spans="61:64" ht="9" customHeight="1">
      <c r="BI1487" s="115"/>
      <c r="BJ1487" s="115"/>
      <c r="BK1487" s="115"/>
      <c r="BL1487" s="115"/>
    </row>
    <row r="1488" spans="61:64" ht="9" customHeight="1">
      <c r="BI1488" s="115"/>
      <c r="BJ1488" s="115"/>
      <c r="BK1488" s="115"/>
      <c r="BL1488" s="115"/>
    </row>
    <row r="1489" spans="2:64" ht="15">
      <c r="B1489" s="112">
        <v>155</v>
      </c>
      <c r="C1489" s="112"/>
      <c r="D1489" s="112"/>
      <c r="E1489" s="112"/>
      <c r="F1489" s="112"/>
      <c r="H1489" s="113" t="s">
        <v>341</v>
      </c>
      <c r="I1489" s="113"/>
      <c r="J1489" s="113"/>
      <c r="K1489" s="113"/>
      <c r="L1489" s="113"/>
      <c r="M1489" s="113"/>
      <c r="N1489" s="113"/>
      <c r="O1489" s="113"/>
      <c r="P1489" s="113"/>
      <c r="Q1489" s="113"/>
      <c r="R1489" s="113"/>
      <c r="S1489" s="113"/>
      <c r="T1489" s="113"/>
      <c r="W1489" s="68">
        <v>8823</v>
      </c>
      <c r="AA1489" s="114">
        <v>6188</v>
      </c>
      <c r="AB1489" s="114"/>
      <c r="AC1489" s="114"/>
      <c r="AE1489" s="114">
        <v>6188</v>
      </c>
      <c r="AF1489" s="114"/>
      <c r="AH1489" s="114">
        <v>627</v>
      </c>
      <c r="AI1489" s="114"/>
      <c r="AJ1489" s="114"/>
      <c r="AK1489" s="114"/>
      <c r="AL1489" s="114"/>
      <c r="AO1489" s="115" t="s">
        <v>267</v>
      </c>
      <c r="AP1489" s="115"/>
      <c r="AQ1489" s="115"/>
      <c r="AR1489" s="115"/>
      <c r="AU1489" s="115" t="s">
        <v>268</v>
      </c>
      <c r="AV1489" s="115"/>
      <c r="AW1489" s="115"/>
      <c r="AX1489" s="115"/>
      <c r="AY1489" s="115"/>
      <c r="AZ1489" s="115"/>
      <c r="BA1489" s="115"/>
      <c r="BB1489" s="115"/>
      <c r="BD1489" s="113" t="s">
        <v>38</v>
      </c>
      <c r="BE1489" s="113"/>
      <c r="BF1489" s="113"/>
      <c r="BG1489" s="113"/>
      <c r="BI1489" s="115" t="s">
        <v>269</v>
      </c>
      <c r="BJ1489" s="115"/>
      <c r="BK1489" s="115"/>
      <c r="BL1489" s="115"/>
    </row>
    <row r="1490" spans="41:64" ht="6" customHeight="1">
      <c r="AO1490" s="115"/>
      <c r="AP1490" s="115"/>
      <c r="AQ1490" s="115"/>
      <c r="AR1490" s="115"/>
      <c r="AU1490" s="115"/>
      <c r="AV1490" s="115"/>
      <c r="AW1490" s="115"/>
      <c r="AX1490" s="115"/>
      <c r="AY1490" s="115"/>
      <c r="AZ1490" s="115"/>
      <c r="BA1490" s="115"/>
      <c r="BB1490" s="115"/>
      <c r="BI1490" s="115"/>
      <c r="BJ1490" s="115"/>
      <c r="BK1490" s="115"/>
      <c r="BL1490" s="115"/>
    </row>
    <row r="1491" spans="47:64" ht="9" customHeight="1">
      <c r="AU1491" s="115"/>
      <c r="AV1491" s="115"/>
      <c r="AW1491" s="115"/>
      <c r="AX1491" s="115"/>
      <c r="AY1491" s="115"/>
      <c r="AZ1491" s="115"/>
      <c r="BA1491" s="115"/>
      <c r="BB1491" s="115"/>
      <c r="BI1491" s="115"/>
      <c r="BJ1491" s="115"/>
      <c r="BK1491" s="115"/>
      <c r="BL1491" s="115"/>
    </row>
    <row r="1492" spans="61:64" ht="9" customHeight="1">
      <c r="BI1492" s="115"/>
      <c r="BJ1492" s="115"/>
      <c r="BK1492" s="115"/>
      <c r="BL1492" s="115"/>
    </row>
    <row r="1493" spans="61:64" ht="9" customHeight="1">
      <c r="BI1493" s="115"/>
      <c r="BJ1493" s="115"/>
      <c r="BK1493" s="115"/>
      <c r="BL1493" s="115"/>
    </row>
    <row r="1494" spans="61:64" ht="9" customHeight="1">
      <c r="BI1494" s="115"/>
      <c r="BJ1494" s="115"/>
      <c r="BK1494" s="115"/>
      <c r="BL1494" s="115"/>
    </row>
    <row r="1495" spans="61:64" ht="9" customHeight="1">
      <c r="BI1495" s="115"/>
      <c r="BJ1495" s="115"/>
      <c r="BK1495" s="115"/>
      <c r="BL1495" s="115"/>
    </row>
    <row r="1496" spans="61:64" ht="9" customHeight="1">
      <c r="BI1496" s="115"/>
      <c r="BJ1496" s="115"/>
      <c r="BK1496" s="115"/>
      <c r="BL1496" s="115"/>
    </row>
    <row r="1497" spans="61:64" ht="9" customHeight="1">
      <c r="BI1497" s="115"/>
      <c r="BJ1497" s="115"/>
      <c r="BK1497" s="115"/>
      <c r="BL1497" s="115"/>
    </row>
    <row r="1498" spans="61:64" ht="9" customHeight="1">
      <c r="BI1498" s="115"/>
      <c r="BJ1498" s="115"/>
      <c r="BK1498" s="115"/>
      <c r="BL1498" s="115"/>
    </row>
    <row r="1499" spans="61:64" ht="9" customHeight="1">
      <c r="BI1499" s="115"/>
      <c r="BJ1499" s="115"/>
      <c r="BK1499" s="115"/>
      <c r="BL1499" s="115"/>
    </row>
    <row r="1500" spans="61:64" ht="9" customHeight="1">
      <c r="BI1500" s="115"/>
      <c r="BJ1500" s="115"/>
      <c r="BK1500" s="115"/>
      <c r="BL1500" s="115"/>
    </row>
    <row r="1501" spans="2:64" ht="15">
      <c r="B1501" s="112">
        <v>156</v>
      </c>
      <c r="C1501" s="112"/>
      <c r="D1501" s="112"/>
      <c r="E1501" s="112"/>
      <c r="F1501" s="112"/>
      <c r="H1501" s="113" t="s">
        <v>108</v>
      </c>
      <c r="I1501" s="113"/>
      <c r="J1501" s="113"/>
      <c r="K1501" s="113"/>
      <c r="L1501" s="113"/>
      <c r="M1501" s="113"/>
      <c r="N1501" s="113"/>
      <c r="O1501" s="113"/>
      <c r="P1501" s="113"/>
      <c r="Q1501" s="113"/>
      <c r="R1501" s="113"/>
      <c r="S1501" s="113"/>
      <c r="T1501" s="113"/>
      <c r="W1501" s="68">
        <v>8853</v>
      </c>
      <c r="AA1501" s="114">
        <v>25230</v>
      </c>
      <c r="AB1501" s="114"/>
      <c r="AC1501" s="114"/>
      <c r="AE1501" s="114">
        <v>25230</v>
      </c>
      <c r="AF1501" s="114"/>
      <c r="AH1501" s="114">
        <v>9061</v>
      </c>
      <c r="AI1501" s="114"/>
      <c r="AJ1501" s="114"/>
      <c r="AK1501" s="114"/>
      <c r="AL1501" s="114"/>
      <c r="AO1501" s="115" t="s">
        <v>37</v>
      </c>
      <c r="AP1501" s="115"/>
      <c r="AQ1501" s="115"/>
      <c r="AR1501" s="115"/>
      <c r="AU1501" s="115" t="s">
        <v>2</v>
      </c>
      <c r="AV1501" s="115"/>
      <c r="AW1501" s="115"/>
      <c r="AX1501" s="115"/>
      <c r="AY1501" s="115"/>
      <c r="AZ1501" s="115"/>
      <c r="BA1501" s="115"/>
      <c r="BB1501" s="115"/>
      <c r="BD1501" s="113" t="s">
        <v>38</v>
      </c>
      <c r="BE1501" s="113"/>
      <c r="BF1501" s="113"/>
      <c r="BG1501" s="113"/>
      <c r="BI1501" s="115" t="s">
        <v>4</v>
      </c>
      <c r="BJ1501" s="115"/>
      <c r="BK1501" s="115"/>
      <c r="BL1501" s="115"/>
    </row>
    <row r="1502" spans="41:64" ht="6" customHeight="1">
      <c r="AO1502" s="115"/>
      <c r="AP1502" s="115"/>
      <c r="AQ1502" s="115"/>
      <c r="AR1502" s="115"/>
      <c r="AU1502" s="115"/>
      <c r="AV1502" s="115"/>
      <c r="AW1502" s="115"/>
      <c r="AX1502" s="115"/>
      <c r="AY1502" s="115"/>
      <c r="AZ1502" s="115"/>
      <c r="BA1502" s="115"/>
      <c r="BB1502" s="115"/>
      <c r="BI1502" s="115"/>
      <c r="BJ1502" s="115"/>
      <c r="BK1502" s="115"/>
      <c r="BL1502" s="115"/>
    </row>
    <row r="1503" spans="47:64" ht="9" customHeight="1">
      <c r="AU1503" s="115"/>
      <c r="AV1503" s="115"/>
      <c r="AW1503" s="115"/>
      <c r="AX1503" s="115"/>
      <c r="AY1503" s="115"/>
      <c r="AZ1503" s="115"/>
      <c r="BA1503" s="115"/>
      <c r="BB1503" s="115"/>
      <c r="BI1503" s="115"/>
      <c r="BJ1503" s="115"/>
      <c r="BK1503" s="115"/>
      <c r="BL1503" s="115"/>
    </row>
    <row r="1504" spans="47:64" ht="9" customHeight="1">
      <c r="AU1504" s="115"/>
      <c r="AV1504" s="115"/>
      <c r="AW1504" s="115"/>
      <c r="AX1504" s="115"/>
      <c r="AY1504" s="115"/>
      <c r="AZ1504" s="115"/>
      <c r="BA1504" s="115"/>
      <c r="BB1504" s="115"/>
      <c r="BI1504" s="115"/>
      <c r="BJ1504" s="115"/>
      <c r="BK1504" s="115"/>
      <c r="BL1504" s="115"/>
    </row>
    <row r="1505" spans="47:64" ht="9" customHeight="1">
      <c r="AU1505" s="115"/>
      <c r="AV1505" s="115"/>
      <c r="AW1505" s="115"/>
      <c r="AX1505" s="115"/>
      <c r="AY1505" s="115"/>
      <c r="AZ1505" s="115"/>
      <c r="BA1505" s="115"/>
      <c r="BB1505" s="115"/>
      <c r="BI1505" s="115"/>
      <c r="BJ1505" s="115"/>
      <c r="BK1505" s="115"/>
      <c r="BL1505" s="115"/>
    </row>
    <row r="1506" spans="61:64" ht="9" customHeight="1">
      <c r="BI1506" s="115"/>
      <c r="BJ1506" s="115"/>
      <c r="BK1506" s="115"/>
      <c r="BL1506" s="115"/>
    </row>
    <row r="1507" spans="61:64" ht="9" customHeight="1">
      <c r="BI1507" s="115"/>
      <c r="BJ1507" s="115"/>
      <c r="BK1507" s="115"/>
      <c r="BL1507" s="115"/>
    </row>
    <row r="1508" spans="61:64" ht="9" customHeight="1">
      <c r="BI1508" s="115"/>
      <c r="BJ1508" s="115"/>
      <c r="BK1508" s="115"/>
      <c r="BL1508" s="115"/>
    </row>
    <row r="1509" spans="61:64" ht="9" customHeight="1">
      <c r="BI1509" s="115"/>
      <c r="BJ1509" s="115"/>
      <c r="BK1509" s="115"/>
      <c r="BL1509" s="115"/>
    </row>
    <row r="1510" spans="61:64" ht="9" customHeight="1">
      <c r="BI1510" s="115"/>
      <c r="BJ1510" s="115"/>
      <c r="BK1510" s="115"/>
      <c r="BL1510" s="115"/>
    </row>
    <row r="1511" spans="61:64" ht="9" customHeight="1">
      <c r="BI1511" s="115"/>
      <c r="BJ1511" s="115"/>
      <c r="BK1511" s="115"/>
      <c r="BL1511" s="115"/>
    </row>
    <row r="1512" spans="61:64" ht="9" customHeight="1">
      <c r="BI1512" s="115"/>
      <c r="BJ1512" s="115"/>
      <c r="BK1512" s="115"/>
      <c r="BL1512" s="115"/>
    </row>
    <row r="1513" spans="2:64" ht="15">
      <c r="B1513" s="112">
        <v>157</v>
      </c>
      <c r="C1513" s="112"/>
      <c r="D1513" s="112"/>
      <c r="E1513" s="112"/>
      <c r="F1513" s="112"/>
      <c r="H1513" s="113" t="s">
        <v>116</v>
      </c>
      <c r="I1513" s="113"/>
      <c r="J1513" s="113"/>
      <c r="K1513" s="113"/>
      <c r="L1513" s="113"/>
      <c r="M1513" s="113"/>
      <c r="N1513" s="113"/>
      <c r="O1513" s="113"/>
      <c r="P1513" s="113"/>
      <c r="Q1513" s="113"/>
      <c r="R1513" s="113"/>
      <c r="S1513" s="113"/>
      <c r="T1513" s="113"/>
      <c r="W1513" s="68">
        <v>8863</v>
      </c>
      <c r="AA1513" s="114">
        <v>0</v>
      </c>
      <c r="AB1513" s="114"/>
      <c r="AC1513" s="114"/>
      <c r="AE1513" s="114">
        <v>1400</v>
      </c>
      <c r="AF1513" s="114"/>
      <c r="AH1513" s="114">
        <v>1400</v>
      </c>
      <c r="AI1513" s="114"/>
      <c r="AJ1513" s="114"/>
      <c r="AK1513" s="114"/>
      <c r="AL1513" s="114"/>
      <c r="AO1513" s="115" t="s">
        <v>37</v>
      </c>
      <c r="AP1513" s="115"/>
      <c r="AQ1513" s="115"/>
      <c r="AR1513" s="115"/>
      <c r="AU1513" s="115" t="s">
        <v>2</v>
      </c>
      <c r="AV1513" s="115"/>
      <c r="AW1513" s="115"/>
      <c r="AX1513" s="115"/>
      <c r="AY1513" s="115"/>
      <c r="AZ1513" s="115"/>
      <c r="BA1513" s="115"/>
      <c r="BB1513" s="115"/>
      <c r="BD1513" s="113" t="s">
        <v>38</v>
      </c>
      <c r="BE1513" s="113"/>
      <c r="BF1513" s="113"/>
      <c r="BG1513" s="113"/>
      <c r="BI1513" s="115" t="s">
        <v>11</v>
      </c>
      <c r="BJ1513" s="115"/>
      <c r="BK1513" s="115"/>
      <c r="BL1513" s="115"/>
    </row>
    <row r="1514" spans="41:64" ht="6" customHeight="1">
      <c r="AO1514" s="115"/>
      <c r="AP1514" s="115"/>
      <c r="AQ1514" s="115"/>
      <c r="AR1514" s="115"/>
      <c r="AU1514" s="115"/>
      <c r="AV1514" s="115"/>
      <c r="AW1514" s="115"/>
      <c r="AX1514" s="115"/>
      <c r="AY1514" s="115"/>
      <c r="AZ1514" s="115"/>
      <c r="BA1514" s="115"/>
      <c r="BB1514" s="115"/>
      <c r="BI1514" s="115"/>
      <c r="BJ1514" s="115"/>
      <c r="BK1514" s="115"/>
      <c r="BL1514" s="115"/>
    </row>
    <row r="1515" spans="47:64" ht="9" customHeight="1">
      <c r="AU1515" s="115"/>
      <c r="AV1515" s="115"/>
      <c r="AW1515" s="115"/>
      <c r="AX1515" s="115"/>
      <c r="AY1515" s="115"/>
      <c r="AZ1515" s="115"/>
      <c r="BA1515" s="115"/>
      <c r="BB1515" s="115"/>
      <c r="BI1515" s="115"/>
      <c r="BJ1515" s="115"/>
      <c r="BK1515" s="115"/>
      <c r="BL1515" s="115"/>
    </row>
    <row r="1516" spans="47:64" ht="9" customHeight="1">
      <c r="AU1516" s="115"/>
      <c r="AV1516" s="115"/>
      <c r="AW1516" s="115"/>
      <c r="AX1516" s="115"/>
      <c r="AY1516" s="115"/>
      <c r="AZ1516" s="115"/>
      <c r="BA1516" s="115"/>
      <c r="BB1516" s="115"/>
      <c r="BI1516" s="115"/>
      <c r="BJ1516" s="115"/>
      <c r="BK1516" s="115"/>
      <c r="BL1516" s="115"/>
    </row>
    <row r="1517" spans="47:64" ht="9" customHeight="1">
      <c r="AU1517" s="115"/>
      <c r="AV1517" s="115"/>
      <c r="AW1517" s="115"/>
      <c r="AX1517" s="115"/>
      <c r="AY1517" s="115"/>
      <c r="AZ1517" s="115"/>
      <c r="BA1517" s="115"/>
      <c r="BB1517" s="115"/>
      <c r="BI1517" s="115"/>
      <c r="BJ1517" s="115"/>
      <c r="BK1517" s="115"/>
      <c r="BL1517" s="115"/>
    </row>
    <row r="1518" spans="61:64" ht="9" customHeight="1">
      <c r="BI1518" s="115"/>
      <c r="BJ1518" s="115"/>
      <c r="BK1518" s="115"/>
      <c r="BL1518" s="115"/>
    </row>
    <row r="1519" spans="61:64" ht="9" customHeight="1">
      <c r="BI1519" s="115"/>
      <c r="BJ1519" s="115"/>
      <c r="BK1519" s="115"/>
      <c r="BL1519" s="115"/>
    </row>
    <row r="1520" spans="61:64" ht="9" customHeight="1">
      <c r="BI1520" s="115"/>
      <c r="BJ1520" s="115"/>
      <c r="BK1520" s="115"/>
      <c r="BL1520" s="115"/>
    </row>
    <row r="1521" spans="61:64" ht="9" customHeight="1">
      <c r="BI1521" s="115"/>
      <c r="BJ1521" s="115"/>
      <c r="BK1521" s="115"/>
      <c r="BL1521" s="115"/>
    </row>
    <row r="1522" spans="61:64" ht="9" customHeight="1">
      <c r="BI1522" s="115"/>
      <c r="BJ1522" s="115"/>
      <c r="BK1522" s="115"/>
      <c r="BL1522" s="115"/>
    </row>
    <row r="1523" spans="2:64" ht="15">
      <c r="B1523" s="112">
        <v>158</v>
      </c>
      <c r="C1523" s="112"/>
      <c r="D1523" s="112"/>
      <c r="E1523" s="112"/>
      <c r="F1523" s="112"/>
      <c r="H1523" s="113" t="s">
        <v>342</v>
      </c>
      <c r="I1523" s="113"/>
      <c r="J1523" s="113"/>
      <c r="K1523" s="113"/>
      <c r="L1523" s="113"/>
      <c r="M1523" s="113"/>
      <c r="N1523" s="113"/>
      <c r="O1523" s="113"/>
      <c r="P1523" s="113"/>
      <c r="Q1523" s="113"/>
      <c r="R1523" s="113"/>
      <c r="S1523" s="113"/>
      <c r="T1523" s="113"/>
      <c r="W1523" s="68">
        <v>8823</v>
      </c>
      <c r="AA1523" s="114">
        <v>8950</v>
      </c>
      <c r="AB1523" s="114"/>
      <c r="AC1523" s="114"/>
      <c r="AE1523" s="114">
        <v>8950</v>
      </c>
      <c r="AF1523" s="114"/>
      <c r="AH1523" s="114">
        <v>0</v>
      </c>
      <c r="AI1523" s="114"/>
      <c r="AJ1523" s="114"/>
      <c r="AK1523" s="114"/>
      <c r="AL1523" s="114"/>
      <c r="AO1523" s="115" t="s">
        <v>267</v>
      </c>
      <c r="AP1523" s="115"/>
      <c r="AQ1523" s="115"/>
      <c r="AR1523" s="115"/>
      <c r="AU1523" s="115" t="s">
        <v>268</v>
      </c>
      <c r="AV1523" s="115"/>
      <c r="AW1523" s="115"/>
      <c r="AX1523" s="115"/>
      <c r="AY1523" s="115"/>
      <c r="AZ1523" s="115"/>
      <c r="BA1523" s="115"/>
      <c r="BB1523" s="115"/>
      <c r="BD1523" s="113" t="s">
        <v>38</v>
      </c>
      <c r="BE1523" s="113"/>
      <c r="BF1523" s="113"/>
      <c r="BG1523" s="113"/>
      <c r="BI1523" s="115" t="s">
        <v>269</v>
      </c>
      <c r="BJ1523" s="115"/>
      <c r="BK1523" s="115"/>
      <c r="BL1523" s="115"/>
    </row>
    <row r="1524" spans="41:64" ht="6" customHeight="1">
      <c r="AO1524" s="115"/>
      <c r="AP1524" s="115"/>
      <c r="AQ1524" s="115"/>
      <c r="AR1524" s="115"/>
      <c r="AU1524" s="115"/>
      <c r="AV1524" s="115"/>
      <c r="AW1524" s="115"/>
      <c r="AX1524" s="115"/>
      <c r="AY1524" s="115"/>
      <c r="AZ1524" s="115"/>
      <c r="BA1524" s="115"/>
      <c r="BB1524" s="115"/>
      <c r="BI1524" s="115"/>
      <c r="BJ1524" s="115"/>
      <c r="BK1524" s="115"/>
      <c r="BL1524" s="115"/>
    </row>
    <row r="1525" spans="47:64" ht="9" customHeight="1">
      <c r="AU1525" s="115"/>
      <c r="AV1525" s="115"/>
      <c r="AW1525" s="115"/>
      <c r="AX1525" s="115"/>
      <c r="AY1525" s="115"/>
      <c r="AZ1525" s="115"/>
      <c r="BA1525" s="115"/>
      <c r="BB1525" s="115"/>
      <c r="BI1525" s="115"/>
      <c r="BJ1525" s="115"/>
      <c r="BK1525" s="115"/>
      <c r="BL1525" s="115"/>
    </row>
    <row r="1526" spans="61:64" ht="9" customHeight="1">
      <c r="BI1526" s="115"/>
      <c r="BJ1526" s="115"/>
      <c r="BK1526" s="115"/>
      <c r="BL1526" s="115"/>
    </row>
    <row r="1527" spans="61:64" ht="9" customHeight="1">
      <c r="BI1527" s="115"/>
      <c r="BJ1527" s="115"/>
      <c r="BK1527" s="115"/>
      <c r="BL1527" s="115"/>
    </row>
    <row r="1528" spans="61:64" ht="9" customHeight="1">
      <c r="BI1528" s="115"/>
      <c r="BJ1528" s="115"/>
      <c r="BK1528" s="115"/>
      <c r="BL1528" s="115"/>
    </row>
    <row r="1529" spans="61:64" ht="9" customHeight="1">
      <c r="BI1529" s="115"/>
      <c r="BJ1529" s="115"/>
      <c r="BK1529" s="115"/>
      <c r="BL1529" s="115"/>
    </row>
    <row r="1530" spans="61:64" ht="9" customHeight="1">
      <c r="BI1530" s="115"/>
      <c r="BJ1530" s="115"/>
      <c r="BK1530" s="115"/>
      <c r="BL1530" s="115"/>
    </row>
    <row r="1531" spans="61:64" ht="9" customHeight="1">
      <c r="BI1531" s="115"/>
      <c r="BJ1531" s="115"/>
      <c r="BK1531" s="115"/>
      <c r="BL1531" s="115"/>
    </row>
    <row r="1532" spans="61:64" ht="9" customHeight="1">
      <c r="BI1532" s="115"/>
      <c r="BJ1532" s="115"/>
      <c r="BK1532" s="115"/>
      <c r="BL1532" s="115"/>
    </row>
    <row r="1533" spans="61:64" ht="9" customHeight="1">
      <c r="BI1533" s="115"/>
      <c r="BJ1533" s="115"/>
      <c r="BK1533" s="115"/>
      <c r="BL1533" s="115"/>
    </row>
    <row r="1534" spans="61:64" ht="9" customHeight="1">
      <c r="BI1534" s="115"/>
      <c r="BJ1534" s="115"/>
      <c r="BK1534" s="115"/>
      <c r="BL1534" s="115"/>
    </row>
    <row r="1535" spans="2:64" ht="15">
      <c r="B1535" s="112">
        <v>159</v>
      </c>
      <c r="C1535" s="112"/>
      <c r="D1535" s="112"/>
      <c r="E1535" s="112"/>
      <c r="F1535" s="112"/>
      <c r="H1535" s="113" t="s">
        <v>109</v>
      </c>
      <c r="I1535" s="113"/>
      <c r="J1535" s="113"/>
      <c r="K1535" s="113"/>
      <c r="L1535" s="113"/>
      <c r="M1535" s="113"/>
      <c r="N1535" s="113"/>
      <c r="O1535" s="113"/>
      <c r="P1535" s="113"/>
      <c r="Q1535" s="113"/>
      <c r="R1535" s="113"/>
      <c r="S1535" s="113"/>
      <c r="T1535" s="113"/>
      <c r="W1535" s="68">
        <v>8853</v>
      </c>
      <c r="AA1535" s="114">
        <v>1000</v>
      </c>
      <c r="AB1535" s="114"/>
      <c r="AC1535" s="114"/>
      <c r="AE1535" s="114">
        <v>1000</v>
      </c>
      <c r="AF1535" s="114"/>
      <c r="AH1535" s="114">
        <v>615</v>
      </c>
      <c r="AI1535" s="114"/>
      <c r="AJ1535" s="114"/>
      <c r="AK1535" s="114"/>
      <c r="AL1535" s="114"/>
      <c r="AO1535" s="115" t="s">
        <v>37</v>
      </c>
      <c r="AP1535" s="115"/>
      <c r="AQ1535" s="115"/>
      <c r="AR1535" s="115"/>
      <c r="AU1535" s="115" t="s">
        <v>2</v>
      </c>
      <c r="AV1535" s="115"/>
      <c r="AW1535" s="115"/>
      <c r="AX1535" s="115"/>
      <c r="AY1535" s="115"/>
      <c r="AZ1535" s="115"/>
      <c r="BA1535" s="115"/>
      <c r="BB1535" s="115"/>
      <c r="BD1535" s="113" t="s">
        <v>38</v>
      </c>
      <c r="BE1535" s="113"/>
      <c r="BF1535" s="113"/>
      <c r="BG1535" s="113"/>
      <c r="BI1535" s="115" t="s">
        <v>4</v>
      </c>
      <c r="BJ1535" s="115"/>
      <c r="BK1535" s="115"/>
      <c r="BL1535" s="115"/>
    </row>
    <row r="1536" spans="41:64" ht="6" customHeight="1">
      <c r="AO1536" s="115"/>
      <c r="AP1536" s="115"/>
      <c r="AQ1536" s="115"/>
      <c r="AR1536" s="115"/>
      <c r="AU1536" s="115"/>
      <c r="AV1536" s="115"/>
      <c r="AW1536" s="115"/>
      <c r="AX1536" s="115"/>
      <c r="AY1536" s="115"/>
      <c r="AZ1536" s="115"/>
      <c r="BA1536" s="115"/>
      <c r="BB1536" s="115"/>
      <c r="BI1536" s="115"/>
      <c r="BJ1536" s="115"/>
      <c r="BK1536" s="115"/>
      <c r="BL1536" s="115"/>
    </row>
    <row r="1537" spans="47:64" ht="9" customHeight="1">
      <c r="AU1537" s="115"/>
      <c r="AV1537" s="115"/>
      <c r="AW1537" s="115"/>
      <c r="AX1537" s="115"/>
      <c r="AY1537" s="115"/>
      <c r="AZ1537" s="115"/>
      <c r="BA1537" s="115"/>
      <c r="BB1537" s="115"/>
      <c r="BI1537" s="115"/>
      <c r="BJ1537" s="115"/>
      <c r="BK1537" s="115"/>
      <c r="BL1537" s="115"/>
    </row>
    <row r="1538" spans="47:64" ht="9" customHeight="1">
      <c r="AU1538" s="115"/>
      <c r="AV1538" s="115"/>
      <c r="AW1538" s="115"/>
      <c r="AX1538" s="115"/>
      <c r="AY1538" s="115"/>
      <c r="AZ1538" s="115"/>
      <c r="BA1538" s="115"/>
      <c r="BB1538" s="115"/>
      <c r="BI1538" s="115"/>
      <c r="BJ1538" s="115"/>
      <c r="BK1538" s="115"/>
      <c r="BL1538" s="115"/>
    </row>
    <row r="1539" spans="47:64" ht="9" customHeight="1">
      <c r="AU1539" s="115"/>
      <c r="AV1539" s="115"/>
      <c r="AW1539" s="115"/>
      <c r="AX1539" s="115"/>
      <c r="AY1539" s="115"/>
      <c r="AZ1539" s="115"/>
      <c r="BA1539" s="115"/>
      <c r="BB1539" s="115"/>
      <c r="BI1539" s="115"/>
      <c r="BJ1539" s="115"/>
      <c r="BK1539" s="115"/>
      <c r="BL1539" s="115"/>
    </row>
    <row r="1540" spans="61:64" ht="9" customHeight="1">
      <c r="BI1540" s="115"/>
      <c r="BJ1540" s="115"/>
      <c r="BK1540" s="115"/>
      <c r="BL1540" s="115"/>
    </row>
    <row r="1541" spans="61:64" ht="9" customHeight="1">
      <c r="BI1541" s="115"/>
      <c r="BJ1541" s="115"/>
      <c r="BK1541" s="115"/>
      <c r="BL1541" s="115"/>
    </row>
    <row r="1542" spans="61:64" ht="9" customHeight="1">
      <c r="BI1542" s="115"/>
      <c r="BJ1542" s="115"/>
      <c r="BK1542" s="115"/>
      <c r="BL1542" s="115"/>
    </row>
    <row r="1543" spans="61:64" ht="9" customHeight="1">
      <c r="BI1543" s="115"/>
      <c r="BJ1543" s="115"/>
      <c r="BK1543" s="115"/>
      <c r="BL1543" s="115"/>
    </row>
    <row r="1544" spans="61:64" ht="9" customHeight="1">
      <c r="BI1544" s="115"/>
      <c r="BJ1544" s="115"/>
      <c r="BK1544" s="115"/>
      <c r="BL1544" s="115"/>
    </row>
    <row r="1545" spans="61:64" ht="9" customHeight="1">
      <c r="BI1545" s="115"/>
      <c r="BJ1545" s="115"/>
      <c r="BK1545" s="115"/>
      <c r="BL1545" s="115"/>
    </row>
    <row r="1546" spans="61:64" ht="9" customHeight="1">
      <c r="BI1546" s="115"/>
      <c r="BJ1546" s="115"/>
      <c r="BK1546" s="115"/>
      <c r="BL1546" s="115"/>
    </row>
    <row r="1547" spans="2:64" ht="15">
      <c r="B1547" s="112">
        <v>160</v>
      </c>
      <c r="C1547" s="112"/>
      <c r="D1547" s="112"/>
      <c r="E1547" s="112"/>
      <c r="F1547" s="112"/>
      <c r="H1547" s="113" t="s">
        <v>343</v>
      </c>
      <c r="I1547" s="113"/>
      <c r="J1547" s="113"/>
      <c r="K1547" s="113"/>
      <c r="L1547" s="113"/>
      <c r="M1547" s="113"/>
      <c r="N1547" s="113"/>
      <c r="O1547" s="113"/>
      <c r="P1547" s="113"/>
      <c r="Q1547" s="113"/>
      <c r="R1547" s="113"/>
      <c r="S1547" s="113"/>
      <c r="T1547" s="113"/>
      <c r="W1547" s="68">
        <v>8823</v>
      </c>
      <c r="AA1547" s="114">
        <v>4400</v>
      </c>
      <c r="AB1547" s="114"/>
      <c r="AC1547" s="114"/>
      <c r="AE1547" s="114">
        <v>4400</v>
      </c>
      <c r="AF1547" s="114"/>
      <c r="AH1547" s="114">
        <v>300</v>
      </c>
      <c r="AI1547" s="114"/>
      <c r="AJ1547" s="114"/>
      <c r="AK1547" s="114"/>
      <c r="AL1547" s="114"/>
      <c r="AO1547" s="115" t="s">
        <v>267</v>
      </c>
      <c r="AP1547" s="115"/>
      <c r="AQ1547" s="115"/>
      <c r="AR1547" s="115"/>
      <c r="AU1547" s="115" t="s">
        <v>268</v>
      </c>
      <c r="AV1547" s="115"/>
      <c r="AW1547" s="115"/>
      <c r="AX1547" s="115"/>
      <c r="AY1547" s="115"/>
      <c r="AZ1547" s="115"/>
      <c r="BA1547" s="115"/>
      <c r="BB1547" s="115"/>
      <c r="BD1547" s="113" t="s">
        <v>38</v>
      </c>
      <c r="BE1547" s="113"/>
      <c r="BF1547" s="113"/>
      <c r="BG1547" s="113"/>
      <c r="BI1547" s="115" t="s">
        <v>269</v>
      </c>
      <c r="BJ1547" s="115"/>
      <c r="BK1547" s="115"/>
      <c r="BL1547" s="115"/>
    </row>
    <row r="1548" spans="41:64" ht="6" customHeight="1">
      <c r="AO1548" s="115"/>
      <c r="AP1548" s="115"/>
      <c r="AQ1548" s="115"/>
      <c r="AR1548" s="115"/>
      <c r="AU1548" s="115"/>
      <c r="AV1548" s="115"/>
      <c r="AW1548" s="115"/>
      <c r="AX1548" s="115"/>
      <c r="AY1548" s="115"/>
      <c r="AZ1548" s="115"/>
      <c r="BA1548" s="115"/>
      <c r="BB1548" s="115"/>
      <c r="BI1548" s="115"/>
      <c r="BJ1548" s="115"/>
      <c r="BK1548" s="115"/>
      <c r="BL1548" s="115"/>
    </row>
    <row r="1549" spans="47:64" ht="9" customHeight="1">
      <c r="AU1549" s="115"/>
      <c r="AV1549" s="115"/>
      <c r="AW1549" s="115"/>
      <c r="AX1549" s="115"/>
      <c r="AY1549" s="115"/>
      <c r="AZ1549" s="115"/>
      <c r="BA1549" s="115"/>
      <c r="BB1549" s="115"/>
      <c r="BI1549" s="115"/>
      <c r="BJ1549" s="115"/>
      <c r="BK1549" s="115"/>
      <c r="BL1549" s="115"/>
    </row>
    <row r="1550" spans="61:64" ht="9" customHeight="1">
      <c r="BI1550" s="115"/>
      <c r="BJ1550" s="115"/>
      <c r="BK1550" s="115"/>
      <c r="BL1550" s="115"/>
    </row>
    <row r="1551" spans="61:64" ht="9" customHeight="1">
      <c r="BI1551" s="115"/>
      <c r="BJ1551" s="115"/>
      <c r="BK1551" s="115"/>
      <c r="BL1551" s="115"/>
    </row>
    <row r="1552" spans="61:64" ht="9" customHeight="1">
      <c r="BI1552" s="115"/>
      <c r="BJ1552" s="115"/>
      <c r="BK1552" s="115"/>
      <c r="BL1552" s="115"/>
    </row>
    <row r="1553" spans="61:64" ht="9" customHeight="1">
      <c r="BI1553" s="115"/>
      <c r="BJ1553" s="115"/>
      <c r="BK1553" s="115"/>
      <c r="BL1553" s="115"/>
    </row>
    <row r="1554" spans="61:64" ht="9" customHeight="1">
      <c r="BI1554" s="115"/>
      <c r="BJ1554" s="115"/>
      <c r="BK1554" s="115"/>
      <c r="BL1554" s="115"/>
    </row>
    <row r="1555" spans="61:64" ht="9" customHeight="1">
      <c r="BI1555" s="115"/>
      <c r="BJ1555" s="115"/>
      <c r="BK1555" s="115"/>
      <c r="BL1555" s="115"/>
    </row>
    <row r="1556" spans="61:64" ht="9" customHeight="1">
      <c r="BI1556" s="115"/>
      <c r="BJ1556" s="115"/>
      <c r="BK1556" s="115"/>
      <c r="BL1556" s="115"/>
    </row>
    <row r="1557" spans="61:64" ht="9" customHeight="1">
      <c r="BI1557" s="115"/>
      <c r="BJ1557" s="115"/>
      <c r="BK1557" s="115"/>
      <c r="BL1557" s="115"/>
    </row>
    <row r="1558" spans="61:64" ht="9" customHeight="1">
      <c r="BI1558" s="115"/>
      <c r="BJ1558" s="115"/>
      <c r="BK1558" s="115"/>
      <c r="BL1558" s="115"/>
    </row>
    <row r="1559" spans="2:64" ht="15">
      <c r="B1559" s="112">
        <v>161</v>
      </c>
      <c r="C1559" s="112"/>
      <c r="D1559" s="112"/>
      <c r="E1559" s="112"/>
      <c r="F1559" s="112"/>
      <c r="H1559" s="113" t="s">
        <v>111</v>
      </c>
      <c r="I1559" s="113"/>
      <c r="J1559" s="113"/>
      <c r="K1559" s="113"/>
      <c r="L1559" s="113"/>
      <c r="M1559" s="113"/>
      <c r="N1559" s="113"/>
      <c r="O1559" s="113"/>
      <c r="P1559" s="113"/>
      <c r="Q1559" s="113"/>
      <c r="R1559" s="113"/>
      <c r="S1559" s="113"/>
      <c r="T1559" s="113"/>
      <c r="W1559" s="68">
        <v>8863</v>
      </c>
      <c r="AA1559" s="114">
        <v>4000</v>
      </c>
      <c r="AB1559" s="114"/>
      <c r="AC1559" s="114"/>
      <c r="AE1559" s="114">
        <v>0</v>
      </c>
      <c r="AF1559" s="114"/>
      <c r="AH1559" s="114">
        <v>0</v>
      </c>
      <c r="AI1559" s="114"/>
      <c r="AJ1559" s="114"/>
      <c r="AK1559" s="114"/>
      <c r="AL1559" s="114"/>
      <c r="AO1559" s="115" t="s">
        <v>37</v>
      </c>
      <c r="AP1559" s="115"/>
      <c r="AQ1559" s="115"/>
      <c r="AR1559" s="115"/>
      <c r="AU1559" s="115" t="s">
        <v>2</v>
      </c>
      <c r="AV1559" s="115"/>
      <c r="AW1559" s="115"/>
      <c r="AX1559" s="115"/>
      <c r="AY1559" s="115"/>
      <c r="AZ1559" s="115"/>
      <c r="BA1559" s="115"/>
      <c r="BB1559" s="115"/>
      <c r="BD1559" s="113" t="s">
        <v>38</v>
      </c>
      <c r="BE1559" s="113"/>
      <c r="BF1559" s="113"/>
      <c r="BG1559" s="113"/>
      <c r="BI1559" s="115" t="s">
        <v>11</v>
      </c>
      <c r="BJ1559" s="115"/>
      <c r="BK1559" s="115"/>
      <c r="BL1559" s="115"/>
    </row>
    <row r="1560" spans="41:64" ht="6" customHeight="1">
      <c r="AO1560" s="115"/>
      <c r="AP1560" s="115"/>
      <c r="AQ1560" s="115"/>
      <c r="AR1560" s="115"/>
      <c r="AU1560" s="115"/>
      <c r="AV1560" s="115"/>
      <c r="AW1560" s="115"/>
      <c r="AX1560" s="115"/>
      <c r="AY1560" s="115"/>
      <c r="AZ1560" s="115"/>
      <c r="BA1560" s="115"/>
      <c r="BB1560" s="115"/>
      <c r="BI1560" s="115"/>
      <c r="BJ1560" s="115"/>
      <c r="BK1560" s="115"/>
      <c r="BL1560" s="115"/>
    </row>
    <row r="1561" spans="47:64" ht="9" customHeight="1">
      <c r="AU1561" s="115"/>
      <c r="AV1561" s="115"/>
      <c r="AW1561" s="115"/>
      <c r="AX1561" s="115"/>
      <c r="AY1561" s="115"/>
      <c r="AZ1561" s="115"/>
      <c r="BA1561" s="115"/>
      <c r="BB1561" s="115"/>
      <c r="BI1561" s="115"/>
      <c r="BJ1561" s="115"/>
      <c r="BK1561" s="115"/>
      <c r="BL1561" s="115"/>
    </row>
    <row r="1562" spans="47:64" ht="9" customHeight="1">
      <c r="AU1562" s="115"/>
      <c r="AV1562" s="115"/>
      <c r="AW1562" s="115"/>
      <c r="AX1562" s="115"/>
      <c r="AY1562" s="115"/>
      <c r="AZ1562" s="115"/>
      <c r="BA1562" s="115"/>
      <c r="BB1562" s="115"/>
      <c r="BI1562" s="115"/>
      <c r="BJ1562" s="115"/>
      <c r="BK1562" s="115"/>
      <c r="BL1562" s="115"/>
    </row>
    <row r="1563" spans="47:64" ht="9" customHeight="1">
      <c r="AU1563" s="115"/>
      <c r="AV1563" s="115"/>
      <c r="AW1563" s="115"/>
      <c r="AX1563" s="115"/>
      <c r="AY1563" s="115"/>
      <c r="AZ1563" s="115"/>
      <c r="BA1563" s="115"/>
      <c r="BB1563" s="115"/>
      <c r="BI1563" s="115"/>
      <c r="BJ1563" s="115"/>
      <c r="BK1563" s="115"/>
      <c r="BL1563" s="115"/>
    </row>
    <row r="1564" spans="61:64" ht="9" customHeight="1">
      <c r="BI1564" s="115"/>
      <c r="BJ1564" s="115"/>
      <c r="BK1564" s="115"/>
      <c r="BL1564" s="115"/>
    </row>
    <row r="1565" spans="61:64" ht="9" customHeight="1">
      <c r="BI1565" s="115"/>
      <c r="BJ1565" s="115"/>
      <c r="BK1565" s="115"/>
      <c r="BL1565" s="115"/>
    </row>
    <row r="1566" spans="61:64" ht="9" customHeight="1">
      <c r="BI1566" s="115"/>
      <c r="BJ1566" s="115"/>
      <c r="BK1566" s="115"/>
      <c r="BL1566" s="115"/>
    </row>
    <row r="1567" spans="61:64" ht="9" customHeight="1">
      <c r="BI1567" s="115"/>
      <c r="BJ1567" s="115"/>
      <c r="BK1567" s="115"/>
      <c r="BL1567" s="115"/>
    </row>
    <row r="1568" spans="61:64" ht="9" customHeight="1">
      <c r="BI1568" s="115"/>
      <c r="BJ1568" s="115"/>
      <c r="BK1568" s="115"/>
      <c r="BL1568" s="115"/>
    </row>
    <row r="1569" spans="2:64" ht="15">
      <c r="B1569" s="112">
        <v>162</v>
      </c>
      <c r="C1569" s="112"/>
      <c r="D1569" s="112"/>
      <c r="E1569" s="112"/>
      <c r="F1569" s="112"/>
      <c r="H1569" s="113" t="s">
        <v>344</v>
      </c>
      <c r="I1569" s="113"/>
      <c r="J1569" s="113"/>
      <c r="K1569" s="113"/>
      <c r="L1569" s="113"/>
      <c r="M1569" s="113"/>
      <c r="N1569" s="113"/>
      <c r="O1569" s="113"/>
      <c r="P1569" s="113"/>
      <c r="Q1569" s="113"/>
      <c r="R1569" s="113"/>
      <c r="S1569" s="113"/>
      <c r="T1569" s="113"/>
      <c r="W1569" s="68">
        <v>8853</v>
      </c>
      <c r="AA1569" s="114">
        <v>0</v>
      </c>
      <c r="AB1569" s="114"/>
      <c r="AC1569" s="114"/>
      <c r="AE1569" s="114">
        <v>17320</v>
      </c>
      <c r="AF1569" s="114"/>
      <c r="AH1569" s="114">
        <v>0</v>
      </c>
      <c r="AI1569" s="114"/>
      <c r="AJ1569" s="114"/>
      <c r="AK1569" s="114"/>
      <c r="AL1569" s="114"/>
      <c r="AO1569" s="115" t="s">
        <v>37</v>
      </c>
      <c r="AP1569" s="115"/>
      <c r="AQ1569" s="115"/>
      <c r="AR1569" s="115"/>
      <c r="AU1569" s="115" t="s">
        <v>2</v>
      </c>
      <c r="AV1569" s="115"/>
      <c r="AW1569" s="115"/>
      <c r="AX1569" s="115"/>
      <c r="AY1569" s="115"/>
      <c r="AZ1569" s="115"/>
      <c r="BA1569" s="115"/>
      <c r="BB1569" s="115"/>
      <c r="BD1569" s="113" t="s">
        <v>38</v>
      </c>
      <c r="BE1569" s="113"/>
      <c r="BF1569" s="113"/>
      <c r="BG1569" s="113"/>
      <c r="BI1569" s="115" t="s">
        <v>4</v>
      </c>
      <c r="BJ1569" s="115"/>
      <c r="BK1569" s="115"/>
      <c r="BL1569" s="115"/>
    </row>
    <row r="1570" spans="41:64" ht="6" customHeight="1">
      <c r="AO1570" s="115"/>
      <c r="AP1570" s="115"/>
      <c r="AQ1570" s="115"/>
      <c r="AR1570" s="115"/>
      <c r="AU1570" s="115"/>
      <c r="AV1570" s="115"/>
      <c r="AW1570" s="115"/>
      <c r="AX1570" s="115"/>
      <c r="AY1570" s="115"/>
      <c r="AZ1570" s="115"/>
      <c r="BA1570" s="115"/>
      <c r="BB1570" s="115"/>
      <c r="BI1570" s="115"/>
      <c r="BJ1570" s="115"/>
      <c r="BK1570" s="115"/>
      <c r="BL1570" s="115"/>
    </row>
    <row r="1571" spans="47:64" ht="9" customHeight="1">
      <c r="AU1571" s="115"/>
      <c r="AV1571" s="115"/>
      <c r="AW1571" s="115"/>
      <c r="AX1571" s="115"/>
      <c r="AY1571" s="115"/>
      <c r="AZ1571" s="115"/>
      <c r="BA1571" s="115"/>
      <c r="BB1571" s="115"/>
      <c r="BI1571" s="115"/>
      <c r="BJ1571" s="115"/>
      <c r="BK1571" s="115"/>
      <c r="BL1571" s="115"/>
    </row>
    <row r="1572" spans="47:64" ht="9" customHeight="1">
      <c r="AU1572" s="115"/>
      <c r="AV1572" s="115"/>
      <c r="AW1572" s="115"/>
      <c r="AX1572" s="115"/>
      <c r="AY1572" s="115"/>
      <c r="AZ1572" s="115"/>
      <c r="BA1572" s="115"/>
      <c r="BB1572" s="115"/>
      <c r="BI1572" s="115"/>
      <c r="BJ1572" s="115"/>
      <c r="BK1572" s="115"/>
      <c r="BL1572" s="115"/>
    </row>
    <row r="1573" spans="47:64" ht="9" customHeight="1">
      <c r="AU1573" s="115"/>
      <c r="AV1573" s="115"/>
      <c r="AW1573" s="115"/>
      <c r="AX1573" s="115"/>
      <c r="AY1573" s="115"/>
      <c r="AZ1573" s="115"/>
      <c r="BA1573" s="115"/>
      <c r="BB1573" s="115"/>
      <c r="BI1573" s="115"/>
      <c r="BJ1573" s="115"/>
      <c r="BK1573" s="115"/>
      <c r="BL1573" s="115"/>
    </row>
    <row r="1574" spans="61:64" ht="9" customHeight="1">
      <c r="BI1574" s="115"/>
      <c r="BJ1574" s="115"/>
      <c r="BK1574" s="115"/>
      <c r="BL1574" s="115"/>
    </row>
    <row r="1575" spans="61:64" ht="9" customHeight="1">
      <c r="BI1575" s="115"/>
      <c r="BJ1575" s="115"/>
      <c r="BK1575" s="115"/>
      <c r="BL1575" s="115"/>
    </row>
    <row r="1576" spans="61:64" ht="9" customHeight="1">
      <c r="BI1576" s="115"/>
      <c r="BJ1576" s="115"/>
      <c r="BK1576" s="115"/>
      <c r="BL1576" s="115"/>
    </row>
    <row r="1577" spans="61:64" ht="9" customHeight="1">
      <c r="BI1577" s="115"/>
      <c r="BJ1577" s="115"/>
      <c r="BK1577" s="115"/>
      <c r="BL1577" s="115"/>
    </row>
    <row r="1578" spans="61:64" ht="9" customHeight="1">
      <c r="BI1578" s="115"/>
      <c r="BJ1578" s="115"/>
      <c r="BK1578" s="115"/>
      <c r="BL1578" s="115"/>
    </row>
    <row r="1579" spans="61:64" ht="9" customHeight="1">
      <c r="BI1579" s="115"/>
      <c r="BJ1579" s="115"/>
      <c r="BK1579" s="115"/>
      <c r="BL1579" s="115"/>
    </row>
    <row r="1580" spans="61:64" ht="9" customHeight="1">
      <c r="BI1580" s="115"/>
      <c r="BJ1580" s="115"/>
      <c r="BK1580" s="115"/>
      <c r="BL1580" s="115"/>
    </row>
    <row r="1581" spans="2:64" ht="15">
      <c r="B1581" s="112">
        <v>163</v>
      </c>
      <c r="C1581" s="112"/>
      <c r="D1581" s="112"/>
      <c r="E1581" s="112"/>
      <c r="F1581" s="112"/>
      <c r="H1581" s="113" t="s">
        <v>119</v>
      </c>
      <c r="I1581" s="113"/>
      <c r="J1581" s="113"/>
      <c r="K1581" s="113"/>
      <c r="L1581" s="113"/>
      <c r="M1581" s="113"/>
      <c r="N1581" s="113"/>
      <c r="O1581" s="113"/>
      <c r="P1581" s="113"/>
      <c r="Q1581" s="113"/>
      <c r="R1581" s="113"/>
      <c r="S1581" s="113"/>
      <c r="T1581" s="113"/>
      <c r="W1581" s="68">
        <v>8813</v>
      </c>
      <c r="AA1581" s="114">
        <v>0</v>
      </c>
      <c r="AB1581" s="114"/>
      <c r="AC1581" s="114"/>
      <c r="AE1581" s="114">
        <v>509303</v>
      </c>
      <c r="AF1581" s="114"/>
      <c r="AH1581" s="114">
        <v>509303</v>
      </c>
      <c r="AI1581" s="114"/>
      <c r="AJ1581" s="114"/>
      <c r="AK1581" s="114"/>
      <c r="AL1581" s="114"/>
      <c r="AO1581" s="115" t="s">
        <v>44</v>
      </c>
      <c r="AP1581" s="115"/>
      <c r="AQ1581" s="115"/>
      <c r="AR1581" s="115"/>
      <c r="AU1581" s="115" t="s">
        <v>45</v>
      </c>
      <c r="AV1581" s="115"/>
      <c r="AW1581" s="115"/>
      <c r="AX1581" s="115"/>
      <c r="AY1581" s="115"/>
      <c r="AZ1581" s="115"/>
      <c r="BA1581" s="115"/>
      <c r="BB1581" s="115"/>
      <c r="BD1581" s="115" t="s">
        <v>46</v>
      </c>
      <c r="BE1581" s="115"/>
      <c r="BF1581" s="115"/>
      <c r="BG1581" s="115"/>
      <c r="BI1581" s="113" t="s">
        <v>47</v>
      </c>
      <c r="BJ1581" s="113"/>
      <c r="BK1581" s="113"/>
      <c r="BL1581" s="113"/>
    </row>
    <row r="1582" spans="41:59" ht="6" customHeight="1">
      <c r="AO1582" s="115"/>
      <c r="AP1582" s="115"/>
      <c r="AQ1582" s="115"/>
      <c r="AR1582" s="115"/>
      <c r="AU1582" s="115"/>
      <c r="AV1582" s="115"/>
      <c r="AW1582" s="115"/>
      <c r="AX1582" s="115"/>
      <c r="AY1582" s="115"/>
      <c r="AZ1582" s="115"/>
      <c r="BA1582" s="115"/>
      <c r="BB1582" s="115"/>
      <c r="BD1582" s="115"/>
      <c r="BE1582" s="115"/>
      <c r="BF1582" s="115"/>
      <c r="BG1582" s="115"/>
    </row>
    <row r="1583" spans="41:54" ht="9" customHeight="1">
      <c r="AO1583" s="115"/>
      <c r="AP1583" s="115"/>
      <c r="AQ1583" s="115"/>
      <c r="AR1583" s="115"/>
      <c r="AU1583" s="115"/>
      <c r="AV1583" s="115"/>
      <c r="AW1583" s="115"/>
      <c r="AX1583" s="115"/>
      <c r="AY1583" s="115"/>
      <c r="AZ1583" s="115"/>
      <c r="BA1583" s="115"/>
      <c r="BB1583" s="115"/>
    </row>
    <row r="1584" spans="2:64" ht="15">
      <c r="B1584" s="112">
        <v>164</v>
      </c>
      <c r="C1584" s="112"/>
      <c r="D1584" s="112"/>
      <c r="E1584" s="112"/>
      <c r="F1584" s="112"/>
      <c r="H1584" s="113" t="s">
        <v>345</v>
      </c>
      <c r="I1584" s="113"/>
      <c r="J1584" s="113"/>
      <c r="K1584" s="113"/>
      <c r="L1584" s="113"/>
      <c r="M1584" s="113"/>
      <c r="N1584" s="113"/>
      <c r="O1584" s="113"/>
      <c r="P1584" s="113"/>
      <c r="Q1584" s="113"/>
      <c r="R1584" s="113"/>
      <c r="S1584" s="113"/>
      <c r="T1584" s="113"/>
      <c r="W1584" s="68">
        <v>8852</v>
      </c>
      <c r="AA1584" s="114">
        <v>200</v>
      </c>
      <c r="AB1584" s="114"/>
      <c r="AC1584" s="114"/>
      <c r="AE1584" s="114">
        <v>200</v>
      </c>
      <c r="AF1584" s="114"/>
      <c r="AH1584" s="114">
        <v>168</v>
      </c>
      <c r="AI1584" s="114"/>
      <c r="AJ1584" s="114"/>
      <c r="AK1584" s="114"/>
      <c r="AL1584" s="114"/>
      <c r="AO1584" s="115" t="s">
        <v>44</v>
      </c>
      <c r="AP1584" s="115"/>
      <c r="AQ1584" s="115"/>
      <c r="AR1584" s="115"/>
      <c r="AU1584" s="115" t="s">
        <v>45</v>
      </c>
      <c r="AV1584" s="115"/>
      <c r="AW1584" s="115"/>
      <c r="AX1584" s="115"/>
      <c r="AY1584" s="115"/>
      <c r="AZ1584" s="115"/>
      <c r="BA1584" s="115"/>
      <c r="BB1584" s="115"/>
      <c r="BD1584" s="115" t="s">
        <v>46</v>
      </c>
      <c r="BE1584" s="115"/>
      <c r="BF1584" s="115"/>
      <c r="BG1584" s="115"/>
      <c r="BI1584" s="113" t="s">
        <v>47</v>
      </c>
      <c r="BJ1584" s="113"/>
      <c r="BK1584" s="113"/>
      <c r="BL1584" s="113"/>
    </row>
    <row r="1585" spans="41:59" ht="6" customHeight="1">
      <c r="AO1585" s="115"/>
      <c r="AP1585" s="115"/>
      <c r="AQ1585" s="115"/>
      <c r="AR1585" s="115"/>
      <c r="AU1585" s="115"/>
      <c r="AV1585" s="115"/>
      <c r="AW1585" s="115"/>
      <c r="AX1585" s="115"/>
      <c r="AY1585" s="115"/>
      <c r="AZ1585" s="115"/>
      <c r="BA1585" s="115"/>
      <c r="BB1585" s="115"/>
      <c r="BD1585" s="115"/>
      <c r="BE1585" s="115"/>
      <c r="BF1585" s="115"/>
      <c r="BG1585" s="115"/>
    </row>
    <row r="1586" spans="41:54" ht="9" customHeight="1">
      <c r="AO1586" s="115"/>
      <c r="AP1586" s="115"/>
      <c r="AQ1586" s="115"/>
      <c r="AR1586" s="115"/>
      <c r="AU1586" s="115"/>
      <c r="AV1586" s="115"/>
      <c r="AW1586" s="115"/>
      <c r="AX1586" s="115"/>
      <c r="AY1586" s="115"/>
      <c r="AZ1586" s="115"/>
      <c r="BA1586" s="115"/>
      <c r="BB1586" s="115"/>
    </row>
    <row r="1587" spans="2:64" ht="15">
      <c r="B1587" s="112">
        <v>165</v>
      </c>
      <c r="C1587" s="112"/>
      <c r="D1587" s="112"/>
      <c r="E1587" s="112"/>
      <c r="F1587" s="112"/>
      <c r="H1587" s="113" t="s">
        <v>107</v>
      </c>
      <c r="I1587" s="113"/>
      <c r="J1587" s="113"/>
      <c r="K1587" s="113"/>
      <c r="L1587" s="113"/>
      <c r="M1587" s="113"/>
      <c r="N1587" s="113"/>
      <c r="O1587" s="113"/>
      <c r="P1587" s="113"/>
      <c r="Q1587" s="113"/>
      <c r="R1587" s="113"/>
      <c r="S1587" s="113"/>
      <c r="T1587" s="113"/>
      <c r="W1587" s="68">
        <v>8823</v>
      </c>
      <c r="AA1587" s="114">
        <v>0</v>
      </c>
      <c r="AB1587" s="114"/>
      <c r="AC1587" s="114"/>
      <c r="AE1587" s="114">
        <v>15361.85</v>
      </c>
      <c r="AF1587" s="114"/>
      <c r="AH1587" s="114">
        <v>13670.25</v>
      </c>
      <c r="AI1587" s="114"/>
      <c r="AJ1587" s="114"/>
      <c r="AK1587" s="114"/>
      <c r="AL1587" s="114"/>
      <c r="AO1587" s="115" t="s">
        <v>44</v>
      </c>
      <c r="AP1587" s="115"/>
      <c r="AQ1587" s="115"/>
      <c r="AR1587" s="115"/>
      <c r="AU1587" s="115" t="s">
        <v>45</v>
      </c>
      <c r="AV1587" s="115"/>
      <c r="AW1587" s="115"/>
      <c r="AX1587" s="115"/>
      <c r="AY1587" s="115"/>
      <c r="AZ1587" s="115"/>
      <c r="BA1587" s="115"/>
      <c r="BB1587" s="115"/>
      <c r="BD1587" s="115" t="s">
        <v>46</v>
      </c>
      <c r="BE1587" s="115"/>
      <c r="BF1587" s="115"/>
      <c r="BG1587" s="115"/>
      <c r="BI1587" s="113" t="s">
        <v>47</v>
      </c>
      <c r="BJ1587" s="113"/>
      <c r="BK1587" s="113"/>
      <c r="BL1587" s="113"/>
    </row>
    <row r="1588" spans="41:59" ht="6" customHeight="1">
      <c r="AO1588" s="115"/>
      <c r="AP1588" s="115"/>
      <c r="AQ1588" s="115"/>
      <c r="AR1588" s="115"/>
      <c r="AU1588" s="115"/>
      <c r="AV1588" s="115"/>
      <c r="AW1588" s="115"/>
      <c r="AX1588" s="115"/>
      <c r="AY1588" s="115"/>
      <c r="AZ1588" s="115"/>
      <c r="BA1588" s="115"/>
      <c r="BB1588" s="115"/>
      <c r="BD1588" s="115"/>
      <c r="BE1588" s="115"/>
      <c r="BF1588" s="115"/>
      <c r="BG1588" s="115"/>
    </row>
    <row r="1589" spans="41:54" ht="9" customHeight="1">
      <c r="AO1589" s="115"/>
      <c r="AP1589" s="115"/>
      <c r="AQ1589" s="115"/>
      <c r="AR1589" s="115"/>
      <c r="AU1589" s="115"/>
      <c r="AV1589" s="115"/>
      <c r="AW1589" s="115"/>
      <c r="AX1589" s="115"/>
      <c r="AY1589" s="115"/>
      <c r="AZ1589" s="115"/>
      <c r="BA1589" s="115"/>
      <c r="BB1589" s="115"/>
    </row>
    <row r="1590" spans="2:64" ht="15">
      <c r="B1590" s="112">
        <v>166</v>
      </c>
      <c r="C1590" s="112"/>
      <c r="D1590" s="112"/>
      <c r="E1590" s="112"/>
      <c r="F1590" s="112"/>
      <c r="H1590" s="113" t="s">
        <v>124</v>
      </c>
      <c r="I1590" s="113"/>
      <c r="J1590" s="113"/>
      <c r="K1590" s="113"/>
      <c r="L1590" s="113"/>
      <c r="M1590" s="113"/>
      <c r="N1590" s="113"/>
      <c r="O1590" s="113"/>
      <c r="P1590" s="113"/>
      <c r="Q1590" s="113"/>
      <c r="R1590" s="113"/>
      <c r="S1590" s="113"/>
      <c r="T1590" s="113"/>
      <c r="W1590" s="68">
        <v>8813</v>
      </c>
      <c r="AA1590" s="114">
        <v>0</v>
      </c>
      <c r="AB1590" s="114"/>
      <c r="AC1590" s="114"/>
      <c r="AE1590" s="114">
        <v>17006.52</v>
      </c>
      <c r="AF1590" s="114"/>
      <c r="AH1590" s="114">
        <v>17006.52</v>
      </c>
      <c r="AI1590" s="114"/>
      <c r="AJ1590" s="114"/>
      <c r="AK1590" s="114"/>
      <c r="AL1590" s="114"/>
      <c r="AO1590" s="115" t="s">
        <v>44</v>
      </c>
      <c r="AP1590" s="115"/>
      <c r="AQ1590" s="115"/>
      <c r="AR1590" s="115"/>
      <c r="AU1590" s="115" t="s">
        <v>45</v>
      </c>
      <c r="AV1590" s="115"/>
      <c r="AW1590" s="115"/>
      <c r="AX1590" s="115"/>
      <c r="AY1590" s="115"/>
      <c r="AZ1590" s="115"/>
      <c r="BA1590" s="115"/>
      <c r="BB1590" s="115"/>
      <c r="BD1590" s="115" t="s">
        <v>46</v>
      </c>
      <c r="BE1590" s="115"/>
      <c r="BF1590" s="115"/>
      <c r="BG1590" s="115"/>
      <c r="BI1590" s="113" t="s">
        <v>47</v>
      </c>
      <c r="BJ1590" s="113"/>
      <c r="BK1590" s="113"/>
      <c r="BL1590" s="113"/>
    </row>
    <row r="1591" spans="41:59" ht="6" customHeight="1">
      <c r="AO1591" s="115"/>
      <c r="AP1591" s="115"/>
      <c r="AQ1591" s="115"/>
      <c r="AR1591" s="115"/>
      <c r="AU1591" s="115"/>
      <c r="AV1591" s="115"/>
      <c r="AW1591" s="115"/>
      <c r="AX1591" s="115"/>
      <c r="AY1591" s="115"/>
      <c r="AZ1591" s="115"/>
      <c r="BA1591" s="115"/>
      <c r="BB1591" s="115"/>
      <c r="BD1591" s="115"/>
      <c r="BE1591" s="115"/>
      <c r="BF1591" s="115"/>
      <c r="BG1591" s="115"/>
    </row>
    <row r="1592" spans="41:54" ht="9" customHeight="1">
      <c r="AO1592" s="115"/>
      <c r="AP1592" s="115"/>
      <c r="AQ1592" s="115"/>
      <c r="AR1592" s="115"/>
      <c r="AU1592" s="115"/>
      <c r="AV1592" s="115"/>
      <c r="AW1592" s="115"/>
      <c r="AX1592" s="115"/>
      <c r="AY1592" s="115"/>
      <c r="AZ1592" s="115"/>
      <c r="BA1592" s="115"/>
      <c r="BB1592" s="115"/>
    </row>
    <row r="1593" spans="2:64" ht="15">
      <c r="B1593" s="112">
        <v>167</v>
      </c>
      <c r="C1593" s="112"/>
      <c r="D1593" s="112"/>
      <c r="E1593" s="112"/>
      <c r="F1593" s="112"/>
      <c r="H1593" s="113" t="s">
        <v>125</v>
      </c>
      <c r="I1593" s="113"/>
      <c r="J1593" s="113"/>
      <c r="K1593" s="113"/>
      <c r="L1593" s="113"/>
      <c r="M1593" s="113"/>
      <c r="N1593" s="113"/>
      <c r="O1593" s="113"/>
      <c r="P1593" s="113"/>
      <c r="Q1593" s="113"/>
      <c r="R1593" s="113"/>
      <c r="S1593" s="113"/>
      <c r="T1593" s="113"/>
      <c r="W1593" s="68">
        <v>8813</v>
      </c>
      <c r="AA1593" s="114">
        <v>0</v>
      </c>
      <c r="AB1593" s="114"/>
      <c r="AC1593" s="114"/>
      <c r="AE1593" s="114">
        <v>5392.88</v>
      </c>
      <c r="AF1593" s="114"/>
      <c r="AH1593" s="114">
        <v>5392.88</v>
      </c>
      <c r="AI1593" s="114"/>
      <c r="AJ1593" s="114"/>
      <c r="AK1593" s="114"/>
      <c r="AL1593" s="114"/>
      <c r="AO1593" s="115" t="s">
        <v>44</v>
      </c>
      <c r="AP1593" s="115"/>
      <c r="AQ1593" s="115"/>
      <c r="AR1593" s="115"/>
      <c r="AU1593" s="115" t="s">
        <v>45</v>
      </c>
      <c r="AV1593" s="115"/>
      <c r="AW1593" s="115"/>
      <c r="AX1593" s="115"/>
      <c r="AY1593" s="115"/>
      <c r="AZ1593" s="115"/>
      <c r="BA1593" s="115"/>
      <c r="BB1593" s="115"/>
      <c r="BD1593" s="115" t="s">
        <v>46</v>
      </c>
      <c r="BE1593" s="115"/>
      <c r="BF1593" s="115"/>
      <c r="BG1593" s="115"/>
      <c r="BI1593" s="113" t="s">
        <v>47</v>
      </c>
      <c r="BJ1593" s="113"/>
      <c r="BK1593" s="113"/>
      <c r="BL1593" s="113"/>
    </row>
    <row r="1594" spans="41:59" ht="6" customHeight="1">
      <c r="AO1594" s="115"/>
      <c r="AP1594" s="115"/>
      <c r="AQ1594" s="115"/>
      <c r="AR1594" s="115"/>
      <c r="AU1594" s="115"/>
      <c r="AV1594" s="115"/>
      <c r="AW1594" s="115"/>
      <c r="AX1594" s="115"/>
      <c r="AY1594" s="115"/>
      <c r="AZ1594" s="115"/>
      <c r="BA1594" s="115"/>
      <c r="BB1594" s="115"/>
      <c r="BD1594" s="115"/>
      <c r="BE1594" s="115"/>
      <c r="BF1594" s="115"/>
      <c r="BG1594" s="115"/>
    </row>
    <row r="1595" spans="41:54" ht="9" customHeight="1">
      <c r="AO1595" s="115"/>
      <c r="AP1595" s="115"/>
      <c r="AQ1595" s="115"/>
      <c r="AR1595" s="115"/>
      <c r="AU1595" s="115"/>
      <c r="AV1595" s="115"/>
      <c r="AW1595" s="115"/>
      <c r="AX1595" s="115"/>
      <c r="AY1595" s="115"/>
      <c r="AZ1595" s="115"/>
      <c r="BA1595" s="115"/>
      <c r="BB1595" s="115"/>
    </row>
    <row r="1596" spans="2:64" ht="15">
      <c r="B1596" s="112">
        <v>168</v>
      </c>
      <c r="C1596" s="112"/>
      <c r="D1596" s="112"/>
      <c r="E1596" s="112"/>
      <c r="F1596" s="112"/>
      <c r="H1596" s="113" t="s">
        <v>118</v>
      </c>
      <c r="I1596" s="113"/>
      <c r="J1596" s="113"/>
      <c r="K1596" s="113"/>
      <c r="L1596" s="113"/>
      <c r="M1596" s="113"/>
      <c r="N1596" s="113"/>
      <c r="O1596" s="113"/>
      <c r="P1596" s="113"/>
      <c r="Q1596" s="113"/>
      <c r="R1596" s="113"/>
      <c r="S1596" s="113"/>
      <c r="T1596" s="113"/>
      <c r="W1596" s="68">
        <v>8813</v>
      </c>
      <c r="AA1596" s="114">
        <v>0</v>
      </c>
      <c r="AB1596" s="114"/>
      <c r="AC1596" s="114"/>
      <c r="AE1596" s="114">
        <v>67974.87</v>
      </c>
      <c r="AF1596" s="114"/>
      <c r="AH1596" s="114">
        <v>67974.87</v>
      </c>
      <c r="AI1596" s="114"/>
      <c r="AJ1596" s="114"/>
      <c r="AK1596" s="114"/>
      <c r="AL1596" s="114"/>
      <c r="AO1596" s="115" t="s">
        <v>44</v>
      </c>
      <c r="AP1596" s="115"/>
      <c r="AQ1596" s="115"/>
      <c r="AR1596" s="115"/>
      <c r="AU1596" s="115" t="s">
        <v>45</v>
      </c>
      <c r="AV1596" s="115"/>
      <c r="AW1596" s="115"/>
      <c r="AX1596" s="115"/>
      <c r="AY1596" s="115"/>
      <c r="AZ1596" s="115"/>
      <c r="BA1596" s="115"/>
      <c r="BB1596" s="115"/>
      <c r="BD1596" s="115" t="s">
        <v>46</v>
      </c>
      <c r="BE1596" s="115"/>
      <c r="BF1596" s="115"/>
      <c r="BG1596" s="115"/>
      <c r="BI1596" s="113" t="s">
        <v>47</v>
      </c>
      <c r="BJ1596" s="113"/>
      <c r="BK1596" s="113"/>
      <c r="BL1596" s="113"/>
    </row>
    <row r="1597" spans="41:59" ht="6" customHeight="1">
      <c r="AO1597" s="115"/>
      <c r="AP1597" s="115"/>
      <c r="AQ1597" s="115"/>
      <c r="AR1597" s="115"/>
      <c r="AU1597" s="115"/>
      <c r="AV1597" s="115"/>
      <c r="AW1597" s="115"/>
      <c r="AX1597" s="115"/>
      <c r="AY1597" s="115"/>
      <c r="AZ1597" s="115"/>
      <c r="BA1597" s="115"/>
      <c r="BB1597" s="115"/>
      <c r="BD1597" s="115"/>
      <c r="BE1597" s="115"/>
      <c r="BF1597" s="115"/>
      <c r="BG1597" s="115"/>
    </row>
    <row r="1598" spans="41:54" ht="9" customHeight="1">
      <c r="AO1598" s="115"/>
      <c r="AP1598" s="115"/>
      <c r="AQ1598" s="115"/>
      <c r="AR1598" s="115"/>
      <c r="AU1598" s="115"/>
      <c r="AV1598" s="115"/>
      <c r="AW1598" s="115"/>
      <c r="AX1598" s="115"/>
      <c r="AY1598" s="115"/>
      <c r="AZ1598" s="115"/>
      <c r="BA1598" s="115"/>
      <c r="BB1598" s="115"/>
    </row>
    <row r="1599" spans="2:64" ht="15">
      <c r="B1599" s="112">
        <v>169</v>
      </c>
      <c r="C1599" s="112"/>
      <c r="D1599" s="112"/>
      <c r="E1599" s="112"/>
      <c r="F1599" s="112"/>
      <c r="H1599" s="113" t="s">
        <v>346</v>
      </c>
      <c r="I1599" s="113"/>
      <c r="J1599" s="113"/>
      <c r="K1599" s="113"/>
      <c r="L1599" s="113"/>
      <c r="M1599" s="113"/>
      <c r="N1599" s="113"/>
      <c r="O1599" s="113"/>
      <c r="P1599" s="113"/>
      <c r="Q1599" s="113"/>
      <c r="R1599" s="113"/>
      <c r="S1599" s="113"/>
      <c r="T1599" s="113"/>
      <c r="W1599" s="68">
        <v>8823</v>
      </c>
      <c r="AA1599" s="114">
        <v>0</v>
      </c>
      <c r="AB1599" s="114"/>
      <c r="AC1599" s="114"/>
      <c r="AE1599" s="114">
        <v>6500</v>
      </c>
      <c r="AF1599" s="114"/>
      <c r="AH1599" s="114">
        <v>5000</v>
      </c>
      <c r="AI1599" s="114"/>
      <c r="AJ1599" s="114"/>
      <c r="AK1599" s="114"/>
      <c r="AL1599" s="114"/>
      <c r="AO1599" s="115" t="s">
        <v>44</v>
      </c>
      <c r="AP1599" s="115"/>
      <c r="AQ1599" s="115"/>
      <c r="AR1599" s="115"/>
      <c r="AU1599" s="115" t="s">
        <v>45</v>
      </c>
      <c r="AV1599" s="115"/>
      <c r="AW1599" s="115"/>
      <c r="AX1599" s="115"/>
      <c r="AY1599" s="115"/>
      <c r="AZ1599" s="115"/>
      <c r="BA1599" s="115"/>
      <c r="BB1599" s="115"/>
      <c r="BD1599" s="115" t="s">
        <v>46</v>
      </c>
      <c r="BE1599" s="115"/>
      <c r="BF1599" s="115"/>
      <c r="BG1599" s="115"/>
      <c r="BI1599" s="113" t="s">
        <v>47</v>
      </c>
      <c r="BJ1599" s="113"/>
      <c r="BK1599" s="113"/>
      <c r="BL1599" s="113"/>
    </row>
    <row r="1600" spans="41:59" ht="6" customHeight="1">
      <c r="AO1600" s="115"/>
      <c r="AP1600" s="115"/>
      <c r="AQ1600" s="115"/>
      <c r="AR1600" s="115"/>
      <c r="AU1600" s="115"/>
      <c r="AV1600" s="115"/>
      <c r="AW1600" s="115"/>
      <c r="AX1600" s="115"/>
      <c r="AY1600" s="115"/>
      <c r="AZ1600" s="115"/>
      <c r="BA1600" s="115"/>
      <c r="BB1600" s="115"/>
      <c r="BD1600" s="115"/>
      <c r="BE1600" s="115"/>
      <c r="BF1600" s="115"/>
      <c r="BG1600" s="115"/>
    </row>
    <row r="1601" spans="41:54" ht="9" customHeight="1">
      <c r="AO1601" s="115"/>
      <c r="AP1601" s="115"/>
      <c r="AQ1601" s="115"/>
      <c r="AR1601" s="115"/>
      <c r="AU1601" s="115"/>
      <c r="AV1601" s="115"/>
      <c r="AW1601" s="115"/>
      <c r="AX1601" s="115"/>
      <c r="AY1601" s="115"/>
      <c r="AZ1601" s="115"/>
      <c r="BA1601" s="115"/>
      <c r="BB1601" s="115"/>
    </row>
    <row r="1602" spans="2:64" ht="15">
      <c r="B1602" s="112">
        <v>170</v>
      </c>
      <c r="C1602" s="112"/>
      <c r="D1602" s="112"/>
      <c r="E1602" s="112"/>
      <c r="F1602" s="112"/>
      <c r="H1602" s="113" t="s">
        <v>130</v>
      </c>
      <c r="I1602" s="113"/>
      <c r="J1602" s="113"/>
      <c r="K1602" s="113"/>
      <c r="L1602" s="113"/>
      <c r="M1602" s="113"/>
      <c r="N1602" s="113"/>
      <c r="O1602" s="113"/>
      <c r="P1602" s="113"/>
      <c r="Q1602" s="113"/>
      <c r="R1602" s="113"/>
      <c r="S1602" s="113"/>
      <c r="T1602" s="113"/>
      <c r="W1602" s="68">
        <v>8813</v>
      </c>
      <c r="AA1602" s="114">
        <v>1000</v>
      </c>
      <c r="AB1602" s="114"/>
      <c r="AC1602" s="114"/>
      <c r="AE1602" s="114">
        <v>1000</v>
      </c>
      <c r="AF1602" s="114"/>
      <c r="AH1602" s="114">
        <v>1000</v>
      </c>
      <c r="AI1602" s="114"/>
      <c r="AJ1602" s="114"/>
      <c r="AK1602" s="114"/>
      <c r="AL1602" s="114"/>
      <c r="AO1602" s="115" t="s">
        <v>52</v>
      </c>
      <c r="AP1602" s="115"/>
      <c r="AQ1602" s="115"/>
      <c r="AR1602" s="115"/>
      <c r="AU1602" s="115" t="s">
        <v>53</v>
      </c>
      <c r="AV1602" s="115"/>
      <c r="AW1602" s="115"/>
      <c r="AX1602" s="115"/>
      <c r="AY1602" s="115"/>
      <c r="AZ1602" s="115"/>
      <c r="BA1602" s="115"/>
      <c r="BB1602" s="115"/>
      <c r="BD1602" s="113" t="s">
        <v>41</v>
      </c>
      <c r="BE1602" s="113"/>
      <c r="BF1602" s="113"/>
      <c r="BG1602" s="113"/>
      <c r="BI1602" s="115" t="s">
        <v>106</v>
      </c>
      <c r="BJ1602" s="115"/>
      <c r="BK1602" s="115"/>
      <c r="BL1602" s="115"/>
    </row>
    <row r="1603" spans="41:64" ht="6" customHeight="1">
      <c r="AO1603" s="115"/>
      <c r="AP1603" s="115"/>
      <c r="AQ1603" s="115"/>
      <c r="AR1603" s="115"/>
      <c r="AU1603" s="115"/>
      <c r="AV1603" s="115"/>
      <c r="AW1603" s="115"/>
      <c r="AX1603" s="115"/>
      <c r="AY1603" s="115"/>
      <c r="AZ1603" s="115"/>
      <c r="BA1603" s="115"/>
      <c r="BB1603" s="115"/>
      <c r="BI1603" s="115"/>
      <c r="BJ1603" s="115"/>
      <c r="BK1603" s="115"/>
      <c r="BL1603" s="115"/>
    </row>
    <row r="1604" spans="47:64" ht="9" customHeight="1">
      <c r="AU1604" s="115"/>
      <c r="AV1604" s="115"/>
      <c r="AW1604" s="115"/>
      <c r="AX1604" s="115"/>
      <c r="AY1604" s="115"/>
      <c r="AZ1604" s="115"/>
      <c r="BA1604" s="115"/>
      <c r="BB1604" s="115"/>
      <c r="BI1604" s="115"/>
      <c r="BJ1604" s="115"/>
      <c r="BK1604" s="115"/>
      <c r="BL1604" s="115"/>
    </row>
    <row r="1605" spans="61:64" ht="9" customHeight="1">
      <c r="BI1605" s="115"/>
      <c r="BJ1605" s="115"/>
      <c r="BK1605" s="115"/>
      <c r="BL1605" s="115"/>
    </row>
    <row r="1606" spans="61:64" ht="9" customHeight="1">
      <c r="BI1606" s="115"/>
      <c r="BJ1606" s="115"/>
      <c r="BK1606" s="115"/>
      <c r="BL1606" s="115"/>
    </row>
    <row r="1607" spans="61:64" ht="9" customHeight="1">
      <c r="BI1607" s="115"/>
      <c r="BJ1607" s="115"/>
      <c r="BK1607" s="115"/>
      <c r="BL1607" s="115"/>
    </row>
    <row r="1608" spans="61:64" ht="9" customHeight="1">
      <c r="BI1608" s="115"/>
      <c r="BJ1608" s="115"/>
      <c r="BK1608" s="115"/>
      <c r="BL1608" s="115"/>
    </row>
    <row r="1609" spans="61:64" ht="9" customHeight="1">
      <c r="BI1609" s="115"/>
      <c r="BJ1609" s="115"/>
      <c r="BK1609" s="115"/>
      <c r="BL1609" s="115"/>
    </row>
    <row r="1610" spans="61:64" ht="9" customHeight="1">
      <c r="BI1610" s="115"/>
      <c r="BJ1610" s="115"/>
      <c r="BK1610" s="115"/>
      <c r="BL1610" s="115"/>
    </row>
    <row r="1611" spans="61:64" ht="9" customHeight="1">
      <c r="BI1611" s="115"/>
      <c r="BJ1611" s="115"/>
      <c r="BK1611" s="115"/>
      <c r="BL1611" s="115"/>
    </row>
    <row r="1612" spans="61:64" ht="9" customHeight="1">
      <c r="BI1612" s="115"/>
      <c r="BJ1612" s="115"/>
      <c r="BK1612" s="115"/>
      <c r="BL1612" s="115"/>
    </row>
    <row r="1613" spans="2:64" ht="15">
      <c r="B1613" s="112">
        <v>171</v>
      </c>
      <c r="C1613" s="112"/>
      <c r="D1613" s="112"/>
      <c r="E1613" s="112"/>
      <c r="F1613" s="112"/>
      <c r="H1613" s="113" t="s">
        <v>151</v>
      </c>
      <c r="I1613" s="113"/>
      <c r="J1613" s="113"/>
      <c r="K1613" s="113"/>
      <c r="L1613" s="113"/>
      <c r="M1613" s="113"/>
      <c r="N1613" s="113"/>
      <c r="O1613" s="113"/>
      <c r="P1613" s="113"/>
      <c r="Q1613" s="113"/>
      <c r="R1613" s="113"/>
      <c r="S1613" s="113"/>
      <c r="T1613" s="113"/>
      <c r="W1613" s="68">
        <v>8813</v>
      </c>
      <c r="AA1613" s="114">
        <v>1790000</v>
      </c>
      <c r="AB1613" s="114"/>
      <c r="AC1613" s="114"/>
      <c r="AE1613" s="114">
        <v>1423879.91</v>
      </c>
      <c r="AF1613" s="114"/>
      <c r="AH1613" s="114">
        <v>0</v>
      </c>
      <c r="AI1613" s="114"/>
      <c r="AJ1613" s="114"/>
      <c r="AK1613" s="114"/>
      <c r="AL1613" s="114"/>
      <c r="AO1613" s="115" t="s">
        <v>52</v>
      </c>
      <c r="AP1613" s="115"/>
      <c r="AQ1613" s="115"/>
      <c r="AR1613" s="115"/>
      <c r="AU1613" s="115" t="s">
        <v>53</v>
      </c>
      <c r="AV1613" s="115"/>
      <c r="AW1613" s="115"/>
      <c r="AX1613" s="115"/>
      <c r="AY1613" s="115"/>
      <c r="AZ1613" s="115"/>
      <c r="BA1613" s="115"/>
      <c r="BB1613" s="115"/>
      <c r="BD1613" s="113" t="s">
        <v>77</v>
      </c>
      <c r="BE1613" s="113"/>
      <c r="BF1613" s="113"/>
      <c r="BG1613" s="113"/>
      <c r="BI1613" s="115" t="s">
        <v>78</v>
      </c>
      <c r="BJ1613" s="115"/>
      <c r="BK1613" s="115"/>
      <c r="BL1613" s="115"/>
    </row>
    <row r="1614" spans="41:64" ht="6" customHeight="1">
      <c r="AO1614" s="115"/>
      <c r="AP1614" s="115"/>
      <c r="AQ1614" s="115"/>
      <c r="AR1614" s="115"/>
      <c r="AU1614" s="115"/>
      <c r="AV1614" s="115"/>
      <c r="AW1614" s="115"/>
      <c r="AX1614" s="115"/>
      <c r="AY1614" s="115"/>
      <c r="AZ1614" s="115"/>
      <c r="BA1614" s="115"/>
      <c r="BB1614" s="115"/>
      <c r="BI1614" s="115"/>
      <c r="BJ1614" s="115"/>
      <c r="BK1614" s="115"/>
      <c r="BL1614" s="115"/>
    </row>
    <row r="1615" spans="47:64" ht="9" customHeight="1">
      <c r="AU1615" s="115"/>
      <c r="AV1615" s="115"/>
      <c r="AW1615" s="115"/>
      <c r="AX1615" s="115"/>
      <c r="AY1615" s="115"/>
      <c r="AZ1615" s="115"/>
      <c r="BA1615" s="115"/>
      <c r="BB1615" s="115"/>
      <c r="BI1615" s="115"/>
      <c r="BJ1615" s="115"/>
      <c r="BK1615" s="115"/>
      <c r="BL1615" s="115"/>
    </row>
    <row r="1616" spans="61:64" ht="9" customHeight="1">
      <c r="BI1616" s="115"/>
      <c r="BJ1616" s="115"/>
      <c r="BK1616" s="115"/>
      <c r="BL1616" s="115"/>
    </row>
    <row r="1617" spans="61:64" ht="9" customHeight="1">
      <c r="BI1617" s="115"/>
      <c r="BJ1617" s="115"/>
      <c r="BK1617" s="115"/>
      <c r="BL1617" s="115"/>
    </row>
    <row r="1618" spans="61:64" ht="9" customHeight="1">
      <c r="BI1618" s="115"/>
      <c r="BJ1618" s="115"/>
      <c r="BK1618" s="115"/>
      <c r="BL1618" s="115"/>
    </row>
    <row r="1619" spans="61:64" ht="9" customHeight="1">
      <c r="BI1619" s="115"/>
      <c r="BJ1619" s="115"/>
      <c r="BK1619" s="115"/>
      <c r="BL1619" s="115"/>
    </row>
    <row r="1620" spans="2:64" ht="15">
      <c r="B1620" s="112">
        <v>172</v>
      </c>
      <c r="C1620" s="112"/>
      <c r="D1620" s="112"/>
      <c r="E1620" s="112"/>
      <c r="F1620" s="112"/>
      <c r="H1620" s="113" t="s">
        <v>347</v>
      </c>
      <c r="I1620" s="113"/>
      <c r="J1620" s="113"/>
      <c r="K1620" s="113"/>
      <c r="L1620" s="113"/>
      <c r="M1620" s="113"/>
      <c r="N1620" s="113"/>
      <c r="O1620" s="113"/>
      <c r="P1620" s="113"/>
      <c r="Q1620" s="113"/>
      <c r="R1620" s="113"/>
      <c r="S1620" s="113"/>
      <c r="T1620" s="113"/>
      <c r="W1620" s="68">
        <v>8823</v>
      </c>
      <c r="AA1620" s="114">
        <v>0</v>
      </c>
      <c r="AB1620" s="114"/>
      <c r="AC1620" s="114"/>
      <c r="AE1620" s="114">
        <v>6814.99</v>
      </c>
      <c r="AF1620" s="114"/>
      <c r="AH1620" s="114">
        <v>4500</v>
      </c>
      <c r="AI1620" s="114"/>
      <c r="AJ1620" s="114"/>
      <c r="AK1620" s="114"/>
      <c r="AL1620" s="114"/>
      <c r="AO1620" s="115" t="s">
        <v>44</v>
      </c>
      <c r="AP1620" s="115"/>
      <c r="AQ1620" s="115"/>
      <c r="AR1620" s="115"/>
      <c r="AU1620" s="115" t="s">
        <v>45</v>
      </c>
      <c r="AV1620" s="115"/>
      <c r="AW1620" s="115"/>
      <c r="AX1620" s="115"/>
      <c r="AY1620" s="115"/>
      <c r="AZ1620" s="115"/>
      <c r="BA1620" s="115"/>
      <c r="BB1620" s="115"/>
      <c r="BD1620" s="115" t="s">
        <v>46</v>
      </c>
      <c r="BE1620" s="115"/>
      <c r="BF1620" s="115"/>
      <c r="BG1620" s="115"/>
      <c r="BI1620" s="113" t="s">
        <v>47</v>
      </c>
      <c r="BJ1620" s="113"/>
      <c r="BK1620" s="113"/>
      <c r="BL1620" s="113"/>
    </row>
    <row r="1621" spans="41:59" ht="6" customHeight="1">
      <c r="AO1621" s="115"/>
      <c r="AP1621" s="115"/>
      <c r="AQ1621" s="115"/>
      <c r="AR1621" s="115"/>
      <c r="AU1621" s="115"/>
      <c r="AV1621" s="115"/>
      <c r="AW1621" s="115"/>
      <c r="AX1621" s="115"/>
      <c r="AY1621" s="115"/>
      <c r="AZ1621" s="115"/>
      <c r="BA1621" s="115"/>
      <c r="BB1621" s="115"/>
      <c r="BD1621" s="115"/>
      <c r="BE1621" s="115"/>
      <c r="BF1621" s="115"/>
      <c r="BG1621" s="115"/>
    </row>
    <row r="1622" spans="41:54" ht="9" customHeight="1">
      <c r="AO1622" s="115"/>
      <c r="AP1622" s="115"/>
      <c r="AQ1622" s="115"/>
      <c r="AR1622" s="115"/>
      <c r="AU1622" s="115"/>
      <c r="AV1622" s="115"/>
      <c r="AW1622" s="115"/>
      <c r="AX1622" s="115"/>
      <c r="AY1622" s="115"/>
      <c r="AZ1622" s="115"/>
      <c r="BA1622" s="115"/>
      <c r="BB1622" s="115"/>
    </row>
    <row r="1623" spans="2:64" ht="15">
      <c r="B1623" s="112">
        <v>173</v>
      </c>
      <c r="C1623" s="112"/>
      <c r="D1623" s="112"/>
      <c r="E1623" s="112"/>
      <c r="F1623" s="112"/>
      <c r="H1623" s="113" t="s">
        <v>348</v>
      </c>
      <c r="I1623" s="113"/>
      <c r="J1623" s="113"/>
      <c r="K1623" s="113"/>
      <c r="L1623" s="113"/>
      <c r="M1623" s="113"/>
      <c r="N1623" s="113"/>
      <c r="O1623" s="113"/>
      <c r="P1623" s="113"/>
      <c r="Q1623" s="113"/>
      <c r="R1623" s="113"/>
      <c r="S1623" s="113"/>
      <c r="T1623" s="113"/>
      <c r="W1623" s="68">
        <v>8823</v>
      </c>
      <c r="AA1623" s="114">
        <v>0</v>
      </c>
      <c r="AB1623" s="114"/>
      <c r="AC1623" s="114"/>
      <c r="AE1623" s="114">
        <v>1009.48</v>
      </c>
      <c r="AF1623" s="114"/>
      <c r="AH1623" s="114">
        <v>800</v>
      </c>
      <c r="AI1623" s="114"/>
      <c r="AJ1623" s="114"/>
      <c r="AK1623" s="114"/>
      <c r="AL1623" s="114"/>
      <c r="AO1623" s="115" t="s">
        <v>44</v>
      </c>
      <c r="AP1623" s="115"/>
      <c r="AQ1623" s="115"/>
      <c r="AR1623" s="115"/>
      <c r="AU1623" s="115" t="s">
        <v>45</v>
      </c>
      <c r="AV1623" s="115"/>
      <c r="AW1623" s="115"/>
      <c r="AX1623" s="115"/>
      <c r="AY1623" s="115"/>
      <c r="AZ1623" s="115"/>
      <c r="BA1623" s="115"/>
      <c r="BB1623" s="115"/>
      <c r="BD1623" s="115" t="s">
        <v>46</v>
      </c>
      <c r="BE1623" s="115"/>
      <c r="BF1623" s="115"/>
      <c r="BG1623" s="115"/>
      <c r="BI1623" s="113" t="s">
        <v>47</v>
      </c>
      <c r="BJ1623" s="113"/>
      <c r="BK1623" s="113"/>
      <c r="BL1623" s="113"/>
    </row>
    <row r="1624" spans="41:59" ht="6" customHeight="1">
      <c r="AO1624" s="115"/>
      <c r="AP1624" s="115"/>
      <c r="AQ1624" s="115"/>
      <c r="AR1624" s="115"/>
      <c r="AU1624" s="115"/>
      <c r="AV1624" s="115"/>
      <c r="AW1624" s="115"/>
      <c r="AX1624" s="115"/>
      <c r="AY1624" s="115"/>
      <c r="AZ1624" s="115"/>
      <c r="BA1624" s="115"/>
      <c r="BB1624" s="115"/>
      <c r="BD1624" s="115"/>
      <c r="BE1624" s="115"/>
      <c r="BF1624" s="115"/>
      <c r="BG1624" s="115"/>
    </row>
    <row r="1625" spans="41:54" ht="9" customHeight="1">
      <c r="AO1625" s="115"/>
      <c r="AP1625" s="115"/>
      <c r="AQ1625" s="115"/>
      <c r="AR1625" s="115"/>
      <c r="AU1625" s="115"/>
      <c r="AV1625" s="115"/>
      <c r="AW1625" s="115"/>
      <c r="AX1625" s="115"/>
      <c r="AY1625" s="115"/>
      <c r="AZ1625" s="115"/>
      <c r="BA1625" s="115"/>
      <c r="BB1625" s="115"/>
    </row>
    <row r="1626" spans="2:64" ht="15">
      <c r="B1626" s="112">
        <v>174</v>
      </c>
      <c r="C1626" s="112"/>
      <c r="D1626" s="112"/>
      <c r="E1626" s="112"/>
      <c r="F1626" s="112"/>
      <c r="H1626" s="113" t="s">
        <v>349</v>
      </c>
      <c r="I1626" s="113"/>
      <c r="J1626" s="113"/>
      <c r="K1626" s="113"/>
      <c r="L1626" s="113"/>
      <c r="M1626" s="113"/>
      <c r="N1626" s="113"/>
      <c r="O1626" s="113"/>
      <c r="P1626" s="113"/>
      <c r="Q1626" s="113"/>
      <c r="R1626" s="113"/>
      <c r="S1626" s="113"/>
      <c r="T1626" s="113"/>
      <c r="W1626" s="68">
        <v>8852</v>
      </c>
      <c r="AA1626" s="114">
        <v>100</v>
      </c>
      <c r="AB1626" s="114"/>
      <c r="AC1626" s="114"/>
      <c r="AE1626" s="114">
        <v>100</v>
      </c>
      <c r="AF1626" s="114"/>
      <c r="AH1626" s="114">
        <v>0</v>
      </c>
      <c r="AI1626" s="114"/>
      <c r="AJ1626" s="114"/>
      <c r="AK1626" s="114"/>
      <c r="AL1626" s="114"/>
      <c r="AO1626" s="115" t="s">
        <v>44</v>
      </c>
      <c r="AP1626" s="115"/>
      <c r="AQ1626" s="115"/>
      <c r="AR1626" s="115"/>
      <c r="AU1626" s="115" t="s">
        <v>45</v>
      </c>
      <c r="AV1626" s="115"/>
      <c r="AW1626" s="115"/>
      <c r="AX1626" s="115"/>
      <c r="AY1626" s="115"/>
      <c r="AZ1626" s="115"/>
      <c r="BA1626" s="115"/>
      <c r="BB1626" s="115"/>
      <c r="BD1626" s="115" t="s">
        <v>46</v>
      </c>
      <c r="BE1626" s="115"/>
      <c r="BF1626" s="115"/>
      <c r="BG1626" s="115"/>
      <c r="BI1626" s="113" t="s">
        <v>47</v>
      </c>
      <c r="BJ1626" s="113"/>
      <c r="BK1626" s="113"/>
      <c r="BL1626" s="113"/>
    </row>
    <row r="1627" spans="41:59" ht="6" customHeight="1">
      <c r="AO1627" s="115"/>
      <c r="AP1627" s="115"/>
      <c r="AQ1627" s="115"/>
      <c r="AR1627" s="115"/>
      <c r="AU1627" s="115"/>
      <c r="AV1627" s="115"/>
      <c r="AW1627" s="115"/>
      <c r="AX1627" s="115"/>
      <c r="AY1627" s="115"/>
      <c r="AZ1627" s="115"/>
      <c r="BA1627" s="115"/>
      <c r="BB1627" s="115"/>
      <c r="BD1627" s="115"/>
      <c r="BE1627" s="115"/>
      <c r="BF1627" s="115"/>
      <c r="BG1627" s="115"/>
    </row>
    <row r="1628" spans="41:54" ht="9" customHeight="1">
      <c r="AO1628" s="115"/>
      <c r="AP1628" s="115"/>
      <c r="AQ1628" s="115"/>
      <c r="AR1628" s="115"/>
      <c r="AU1628" s="115"/>
      <c r="AV1628" s="115"/>
      <c r="AW1628" s="115"/>
      <c r="AX1628" s="115"/>
      <c r="AY1628" s="115"/>
      <c r="AZ1628" s="115"/>
      <c r="BA1628" s="115"/>
      <c r="BB1628" s="115"/>
    </row>
    <row r="1629" spans="2:64" ht="15">
      <c r="B1629" s="112">
        <v>175</v>
      </c>
      <c r="C1629" s="112"/>
      <c r="D1629" s="112"/>
      <c r="E1629" s="112"/>
      <c r="F1629" s="112"/>
      <c r="H1629" s="113" t="s">
        <v>350</v>
      </c>
      <c r="I1629" s="113"/>
      <c r="J1629" s="113"/>
      <c r="K1629" s="113"/>
      <c r="L1629" s="113"/>
      <c r="M1629" s="113"/>
      <c r="N1629" s="113"/>
      <c r="O1629" s="113"/>
      <c r="P1629" s="113"/>
      <c r="Q1629" s="113"/>
      <c r="R1629" s="113"/>
      <c r="S1629" s="113"/>
      <c r="T1629" s="113"/>
      <c r="W1629" s="68">
        <v>8852</v>
      </c>
      <c r="AA1629" s="114">
        <v>3000</v>
      </c>
      <c r="AB1629" s="114"/>
      <c r="AC1629" s="114"/>
      <c r="AE1629" s="114">
        <v>3000</v>
      </c>
      <c r="AF1629" s="114"/>
      <c r="AH1629" s="114">
        <v>180</v>
      </c>
      <c r="AI1629" s="114"/>
      <c r="AJ1629" s="114"/>
      <c r="AK1629" s="114"/>
      <c r="AL1629" s="114"/>
      <c r="AO1629" s="115" t="s">
        <v>37</v>
      </c>
      <c r="AP1629" s="115"/>
      <c r="AQ1629" s="115"/>
      <c r="AR1629" s="115"/>
      <c r="AU1629" s="115" t="s">
        <v>40</v>
      </c>
      <c r="AV1629" s="115"/>
      <c r="AW1629" s="115"/>
      <c r="AX1629" s="115"/>
      <c r="AY1629" s="115"/>
      <c r="AZ1629" s="115"/>
      <c r="BA1629" s="115"/>
      <c r="BB1629" s="115"/>
      <c r="BD1629" s="113" t="s">
        <v>252</v>
      </c>
      <c r="BE1629" s="113"/>
      <c r="BF1629" s="113"/>
      <c r="BG1629" s="113"/>
      <c r="BI1629" s="115" t="s">
        <v>253</v>
      </c>
      <c r="BJ1629" s="115"/>
      <c r="BK1629" s="115"/>
      <c r="BL1629" s="115"/>
    </row>
    <row r="1630" spans="41:64" ht="6" customHeight="1">
      <c r="AO1630" s="115"/>
      <c r="AP1630" s="115"/>
      <c r="AQ1630" s="115"/>
      <c r="AR1630" s="115"/>
      <c r="AU1630" s="115"/>
      <c r="AV1630" s="115"/>
      <c r="AW1630" s="115"/>
      <c r="AX1630" s="115"/>
      <c r="AY1630" s="115"/>
      <c r="AZ1630" s="115"/>
      <c r="BA1630" s="115"/>
      <c r="BB1630" s="115"/>
      <c r="BI1630" s="115"/>
      <c r="BJ1630" s="115"/>
      <c r="BK1630" s="115"/>
      <c r="BL1630" s="115"/>
    </row>
    <row r="1631" spans="47:64" ht="9" customHeight="1">
      <c r="AU1631" s="115"/>
      <c r="AV1631" s="115"/>
      <c r="AW1631" s="115"/>
      <c r="AX1631" s="115"/>
      <c r="AY1631" s="115"/>
      <c r="AZ1631" s="115"/>
      <c r="BA1631" s="115"/>
      <c r="BB1631" s="115"/>
      <c r="BI1631" s="115"/>
      <c r="BJ1631" s="115"/>
      <c r="BK1631" s="115"/>
      <c r="BL1631" s="115"/>
    </row>
    <row r="1632" spans="47:64" ht="9" customHeight="1">
      <c r="AU1632" s="115"/>
      <c r="AV1632" s="115"/>
      <c r="AW1632" s="115"/>
      <c r="AX1632" s="115"/>
      <c r="AY1632" s="115"/>
      <c r="AZ1632" s="115"/>
      <c r="BA1632" s="115"/>
      <c r="BB1632" s="115"/>
      <c r="BI1632" s="115"/>
      <c r="BJ1632" s="115"/>
      <c r="BK1632" s="115"/>
      <c r="BL1632" s="115"/>
    </row>
    <row r="1633" spans="47:64" ht="9" customHeight="1">
      <c r="AU1633" s="115"/>
      <c r="AV1633" s="115"/>
      <c r="AW1633" s="115"/>
      <c r="AX1633" s="115"/>
      <c r="AY1633" s="115"/>
      <c r="AZ1633" s="115"/>
      <c r="BA1633" s="115"/>
      <c r="BB1633" s="115"/>
      <c r="BI1633" s="115"/>
      <c r="BJ1633" s="115"/>
      <c r="BK1633" s="115"/>
      <c r="BL1633" s="115"/>
    </row>
    <row r="1634" spans="61:64" ht="9" customHeight="1">
      <c r="BI1634" s="115"/>
      <c r="BJ1634" s="115"/>
      <c r="BK1634" s="115"/>
      <c r="BL1634" s="115"/>
    </row>
    <row r="1635" spans="61:64" ht="9" customHeight="1">
      <c r="BI1635" s="115"/>
      <c r="BJ1635" s="115"/>
      <c r="BK1635" s="115"/>
      <c r="BL1635" s="115"/>
    </row>
    <row r="1636" spans="61:64" ht="9" customHeight="1">
      <c r="BI1636" s="115"/>
      <c r="BJ1636" s="115"/>
      <c r="BK1636" s="115"/>
      <c r="BL1636" s="115"/>
    </row>
    <row r="1637" spans="61:64" ht="9" customHeight="1">
      <c r="BI1637" s="115"/>
      <c r="BJ1637" s="115"/>
      <c r="BK1637" s="115"/>
      <c r="BL1637" s="115"/>
    </row>
    <row r="1638" spans="61:64" ht="9" customHeight="1">
      <c r="BI1638" s="115"/>
      <c r="BJ1638" s="115"/>
      <c r="BK1638" s="115"/>
      <c r="BL1638" s="115"/>
    </row>
    <row r="1639" spans="61:64" ht="9" customHeight="1">
      <c r="BI1639" s="115"/>
      <c r="BJ1639" s="115"/>
      <c r="BK1639" s="115"/>
      <c r="BL1639" s="115"/>
    </row>
    <row r="1640" spans="61:64" ht="9" customHeight="1">
      <c r="BI1640" s="115"/>
      <c r="BJ1640" s="115"/>
      <c r="BK1640" s="115"/>
      <c r="BL1640" s="115"/>
    </row>
    <row r="1641" spans="61:64" ht="9" customHeight="1">
      <c r="BI1641" s="115"/>
      <c r="BJ1641" s="115"/>
      <c r="BK1641" s="115"/>
      <c r="BL1641" s="115"/>
    </row>
    <row r="1642" spans="2:64" ht="15">
      <c r="B1642" s="112">
        <v>176</v>
      </c>
      <c r="C1642" s="112"/>
      <c r="D1642" s="112"/>
      <c r="E1642" s="112"/>
      <c r="F1642" s="112"/>
      <c r="H1642" s="113" t="s">
        <v>351</v>
      </c>
      <c r="I1642" s="113"/>
      <c r="J1642" s="113"/>
      <c r="K1642" s="113"/>
      <c r="L1642" s="113"/>
      <c r="M1642" s="113"/>
      <c r="N1642" s="113"/>
      <c r="O1642" s="113"/>
      <c r="P1642" s="113"/>
      <c r="Q1642" s="113"/>
      <c r="R1642" s="113"/>
      <c r="S1642" s="113"/>
      <c r="T1642" s="113"/>
      <c r="W1642" s="68">
        <v>8823</v>
      </c>
      <c r="AA1642" s="114">
        <v>35</v>
      </c>
      <c r="AB1642" s="114"/>
      <c r="AC1642" s="114"/>
      <c r="AE1642" s="114">
        <v>35</v>
      </c>
      <c r="AF1642" s="114"/>
      <c r="AH1642" s="114">
        <v>0</v>
      </c>
      <c r="AI1642" s="114"/>
      <c r="AJ1642" s="114"/>
      <c r="AK1642" s="114"/>
      <c r="AL1642" s="114"/>
      <c r="AO1642" s="115" t="s">
        <v>267</v>
      </c>
      <c r="AP1642" s="115"/>
      <c r="AQ1642" s="115"/>
      <c r="AR1642" s="115"/>
      <c r="AU1642" s="115" t="s">
        <v>268</v>
      </c>
      <c r="AV1642" s="115"/>
      <c r="AW1642" s="115"/>
      <c r="AX1642" s="115"/>
      <c r="AY1642" s="115"/>
      <c r="AZ1642" s="115"/>
      <c r="BA1642" s="115"/>
      <c r="BB1642" s="115"/>
      <c r="BD1642" s="113" t="s">
        <v>38</v>
      </c>
      <c r="BE1642" s="113"/>
      <c r="BF1642" s="113"/>
      <c r="BG1642" s="113"/>
      <c r="BI1642" s="115" t="s">
        <v>269</v>
      </c>
      <c r="BJ1642" s="115"/>
      <c r="BK1642" s="115"/>
      <c r="BL1642" s="115"/>
    </row>
    <row r="1643" spans="41:64" ht="6" customHeight="1">
      <c r="AO1643" s="115"/>
      <c r="AP1643" s="115"/>
      <c r="AQ1643" s="115"/>
      <c r="AR1643" s="115"/>
      <c r="AU1643" s="115"/>
      <c r="AV1643" s="115"/>
      <c r="AW1643" s="115"/>
      <c r="AX1643" s="115"/>
      <c r="AY1643" s="115"/>
      <c r="AZ1643" s="115"/>
      <c r="BA1643" s="115"/>
      <c r="BB1643" s="115"/>
      <c r="BI1643" s="115"/>
      <c r="BJ1643" s="115"/>
      <c r="BK1643" s="115"/>
      <c r="BL1643" s="115"/>
    </row>
    <row r="1644" spans="47:64" ht="9" customHeight="1">
      <c r="AU1644" s="115"/>
      <c r="AV1644" s="115"/>
      <c r="AW1644" s="115"/>
      <c r="AX1644" s="115"/>
      <c r="AY1644" s="115"/>
      <c r="AZ1644" s="115"/>
      <c r="BA1644" s="115"/>
      <c r="BB1644" s="115"/>
      <c r="BI1644" s="115"/>
      <c r="BJ1644" s="115"/>
      <c r="BK1644" s="115"/>
      <c r="BL1644" s="115"/>
    </row>
    <row r="1645" spans="61:64" ht="9" customHeight="1">
      <c r="BI1645" s="115"/>
      <c r="BJ1645" s="115"/>
      <c r="BK1645" s="115"/>
      <c r="BL1645" s="115"/>
    </row>
    <row r="1646" spans="61:64" ht="9" customHeight="1">
      <c r="BI1646" s="115"/>
      <c r="BJ1646" s="115"/>
      <c r="BK1646" s="115"/>
      <c r="BL1646" s="115"/>
    </row>
    <row r="1647" spans="61:64" ht="9" customHeight="1">
      <c r="BI1647" s="115"/>
      <c r="BJ1647" s="115"/>
      <c r="BK1647" s="115"/>
      <c r="BL1647" s="115"/>
    </row>
    <row r="1648" spans="61:64" ht="9" customHeight="1">
      <c r="BI1648" s="115"/>
      <c r="BJ1648" s="115"/>
      <c r="BK1648" s="115"/>
      <c r="BL1648" s="115"/>
    </row>
    <row r="1649" spans="61:64" ht="9" customHeight="1">
      <c r="BI1649" s="115"/>
      <c r="BJ1649" s="115"/>
      <c r="BK1649" s="115"/>
      <c r="BL1649" s="115"/>
    </row>
    <row r="1650" spans="61:64" ht="9" customHeight="1">
      <c r="BI1650" s="115"/>
      <c r="BJ1650" s="115"/>
      <c r="BK1650" s="115"/>
      <c r="BL1650" s="115"/>
    </row>
    <row r="1651" spans="61:64" ht="9" customHeight="1">
      <c r="BI1651" s="115"/>
      <c r="BJ1651" s="115"/>
      <c r="BK1651" s="115"/>
      <c r="BL1651" s="115"/>
    </row>
    <row r="1652" spans="61:64" ht="9" customHeight="1">
      <c r="BI1652" s="115"/>
      <c r="BJ1652" s="115"/>
      <c r="BK1652" s="115"/>
      <c r="BL1652" s="115"/>
    </row>
    <row r="1653" spans="61:64" ht="9" customHeight="1">
      <c r="BI1653" s="115"/>
      <c r="BJ1653" s="115"/>
      <c r="BK1653" s="115"/>
      <c r="BL1653" s="115"/>
    </row>
    <row r="1654" spans="2:64" ht="15">
      <c r="B1654" s="112">
        <v>177</v>
      </c>
      <c r="C1654" s="112"/>
      <c r="D1654" s="112"/>
      <c r="E1654" s="112"/>
      <c r="F1654" s="112"/>
      <c r="H1654" s="113" t="s">
        <v>134</v>
      </c>
      <c r="I1654" s="113"/>
      <c r="J1654" s="113"/>
      <c r="K1654" s="113"/>
      <c r="L1654" s="113"/>
      <c r="M1654" s="113"/>
      <c r="N1654" s="113"/>
      <c r="O1654" s="113"/>
      <c r="P1654" s="113"/>
      <c r="Q1654" s="113"/>
      <c r="R1654" s="113"/>
      <c r="S1654" s="113"/>
      <c r="T1654" s="113"/>
      <c r="W1654" s="68">
        <v>8853</v>
      </c>
      <c r="AA1654" s="114">
        <v>7675</v>
      </c>
      <c r="AB1654" s="114"/>
      <c r="AC1654" s="114"/>
      <c r="AE1654" s="114">
        <v>7675</v>
      </c>
      <c r="AF1654" s="114"/>
      <c r="AH1654" s="114">
        <v>0</v>
      </c>
      <c r="AI1654" s="114"/>
      <c r="AJ1654" s="114"/>
      <c r="AK1654" s="114"/>
      <c r="AL1654" s="114"/>
      <c r="AO1654" s="115" t="s">
        <v>37</v>
      </c>
      <c r="AP1654" s="115"/>
      <c r="AQ1654" s="115"/>
      <c r="AR1654" s="115"/>
      <c r="AU1654" s="115" t="s">
        <v>2</v>
      </c>
      <c r="AV1654" s="115"/>
      <c r="AW1654" s="115"/>
      <c r="AX1654" s="115"/>
      <c r="AY1654" s="115"/>
      <c r="AZ1654" s="115"/>
      <c r="BA1654" s="115"/>
      <c r="BB1654" s="115"/>
      <c r="BD1654" s="113" t="s">
        <v>38</v>
      </c>
      <c r="BE1654" s="113"/>
      <c r="BF1654" s="113"/>
      <c r="BG1654" s="113"/>
      <c r="BI1654" s="115" t="s">
        <v>4</v>
      </c>
      <c r="BJ1654" s="115"/>
      <c r="BK1654" s="115"/>
      <c r="BL1654" s="115"/>
    </row>
    <row r="1655" spans="41:64" ht="6" customHeight="1">
      <c r="AO1655" s="115"/>
      <c r="AP1655" s="115"/>
      <c r="AQ1655" s="115"/>
      <c r="AR1655" s="115"/>
      <c r="AU1655" s="115"/>
      <c r="AV1655" s="115"/>
      <c r="AW1655" s="115"/>
      <c r="AX1655" s="115"/>
      <c r="AY1655" s="115"/>
      <c r="AZ1655" s="115"/>
      <c r="BA1655" s="115"/>
      <c r="BB1655" s="115"/>
      <c r="BI1655" s="115"/>
      <c r="BJ1655" s="115"/>
      <c r="BK1655" s="115"/>
      <c r="BL1655" s="115"/>
    </row>
    <row r="1656" spans="47:64" ht="9" customHeight="1">
      <c r="AU1656" s="115"/>
      <c r="AV1656" s="115"/>
      <c r="AW1656" s="115"/>
      <c r="AX1656" s="115"/>
      <c r="AY1656" s="115"/>
      <c r="AZ1656" s="115"/>
      <c r="BA1656" s="115"/>
      <c r="BB1656" s="115"/>
      <c r="BI1656" s="115"/>
      <c r="BJ1656" s="115"/>
      <c r="BK1656" s="115"/>
      <c r="BL1656" s="115"/>
    </row>
    <row r="1657" spans="47:64" ht="9" customHeight="1">
      <c r="AU1657" s="115"/>
      <c r="AV1657" s="115"/>
      <c r="AW1657" s="115"/>
      <c r="AX1657" s="115"/>
      <c r="AY1657" s="115"/>
      <c r="AZ1657" s="115"/>
      <c r="BA1657" s="115"/>
      <c r="BB1657" s="115"/>
      <c r="BI1657" s="115"/>
      <c r="BJ1657" s="115"/>
      <c r="BK1657" s="115"/>
      <c r="BL1657" s="115"/>
    </row>
    <row r="1658" spans="47:64" ht="9" customHeight="1">
      <c r="AU1658" s="115"/>
      <c r="AV1658" s="115"/>
      <c r="AW1658" s="115"/>
      <c r="AX1658" s="115"/>
      <c r="AY1658" s="115"/>
      <c r="AZ1658" s="115"/>
      <c r="BA1658" s="115"/>
      <c r="BB1658" s="115"/>
      <c r="BI1658" s="115"/>
      <c r="BJ1658" s="115"/>
      <c r="BK1658" s="115"/>
      <c r="BL1658" s="115"/>
    </row>
    <row r="1659" spans="61:64" ht="9" customHeight="1">
      <c r="BI1659" s="115"/>
      <c r="BJ1659" s="115"/>
      <c r="BK1659" s="115"/>
      <c r="BL1659" s="115"/>
    </row>
    <row r="1660" spans="61:64" ht="9" customHeight="1">
      <c r="BI1660" s="115"/>
      <c r="BJ1660" s="115"/>
      <c r="BK1660" s="115"/>
      <c r="BL1660" s="115"/>
    </row>
    <row r="1661" spans="61:64" ht="9" customHeight="1">
      <c r="BI1661" s="115"/>
      <c r="BJ1661" s="115"/>
      <c r="BK1661" s="115"/>
      <c r="BL1661" s="115"/>
    </row>
    <row r="1662" spans="61:64" ht="9" customHeight="1">
      <c r="BI1662" s="115"/>
      <c r="BJ1662" s="115"/>
      <c r="BK1662" s="115"/>
      <c r="BL1662" s="115"/>
    </row>
    <row r="1663" spans="61:64" ht="9" customHeight="1">
      <c r="BI1663" s="115"/>
      <c r="BJ1663" s="115"/>
      <c r="BK1663" s="115"/>
      <c r="BL1663" s="115"/>
    </row>
    <row r="1664" spans="61:64" ht="9" customHeight="1">
      <c r="BI1664" s="115"/>
      <c r="BJ1664" s="115"/>
      <c r="BK1664" s="115"/>
      <c r="BL1664" s="115"/>
    </row>
    <row r="1665" spans="61:64" ht="9" customHeight="1">
      <c r="BI1665" s="115"/>
      <c r="BJ1665" s="115"/>
      <c r="BK1665" s="115"/>
      <c r="BL1665" s="115"/>
    </row>
    <row r="1666" spans="2:64" ht="15">
      <c r="B1666" s="112">
        <v>178</v>
      </c>
      <c r="C1666" s="112"/>
      <c r="D1666" s="112"/>
      <c r="E1666" s="112"/>
      <c r="F1666" s="112"/>
      <c r="H1666" s="113" t="s">
        <v>147</v>
      </c>
      <c r="I1666" s="113"/>
      <c r="J1666" s="113"/>
      <c r="K1666" s="113"/>
      <c r="L1666" s="113"/>
      <c r="M1666" s="113"/>
      <c r="N1666" s="113"/>
      <c r="O1666" s="113"/>
      <c r="P1666" s="113"/>
      <c r="Q1666" s="113"/>
      <c r="R1666" s="113"/>
      <c r="S1666" s="113"/>
      <c r="T1666" s="113"/>
      <c r="W1666" s="68">
        <v>8853</v>
      </c>
      <c r="AA1666" s="114">
        <v>16000</v>
      </c>
      <c r="AB1666" s="114"/>
      <c r="AC1666" s="114"/>
      <c r="AE1666" s="114">
        <v>16000</v>
      </c>
      <c r="AF1666" s="114"/>
      <c r="AH1666" s="114">
        <v>0</v>
      </c>
      <c r="AI1666" s="114"/>
      <c r="AJ1666" s="114"/>
      <c r="AK1666" s="114"/>
      <c r="AL1666" s="114"/>
      <c r="AO1666" s="115" t="s">
        <v>37</v>
      </c>
      <c r="AP1666" s="115"/>
      <c r="AQ1666" s="115"/>
      <c r="AR1666" s="115"/>
      <c r="AU1666" s="115" t="s">
        <v>2</v>
      </c>
      <c r="AV1666" s="115"/>
      <c r="AW1666" s="115"/>
      <c r="AX1666" s="115"/>
      <c r="AY1666" s="115"/>
      <c r="AZ1666" s="115"/>
      <c r="BA1666" s="115"/>
      <c r="BB1666" s="115"/>
      <c r="BD1666" s="113" t="s">
        <v>38</v>
      </c>
      <c r="BE1666" s="113"/>
      <c r="BF1666" s="113"/>
      <c r="BG1666" s="113"/>
      <c r="BI1666" s="115" t="s">
        <v>3</v>
      </c>
      <c r="BJ1666" s="115"/>
      <c r="BK1666" s="115"/>
      <c r="BL1666" s="115"/>
    </row>
    <row r="1667" spans="41:64" ht="6" customHeight="1">
      <c r="AO1667" s="115"/>
      <c r="AP1667" s="115"/>
      <c r="AQ1667" s="115"/>
      <c r="AR1667" s="115"/>
      <c r="AU1667" s="115"/>
      <c r="AV1667" s="115"/>
      <c r="AW1667" s="115"/>
      <c r="AX1667" s="115"/>
      <c r="AY1667" s="115"/>
      <c r="AZ1667" s="115"/>
      <c r="BA1667" s="115"/>
      <c r="BB1667" s="115"/>
      <c r="BI1667" s="115"/>
      <c r="BJ1667" s="115"/>
      <c r="BK1667" s="115"/>
      <c r="BL1667" s="115"/>
    </row>
    <row r="1668" spans="47:64" ht="9" customHeight="1">
      <c r="AU1668" s="115"/>
      <c r="AV1668" s="115"/>
      <c r="AW1668" s="115"/>
      <c r="AX1668" s="115"/>
      <c r="AY1668" s="115"/>
      <c r="AZ1668" s="115"/>
      <c r="BA1668" s="115"/>
      <c r="BB1668" s="115"/>
      <c r="BI1668" s="115"/>
      <c r="BJ1668" s="115"/>
      <c r="BK1668" s="115"/>
      <c r="BL1668" s="115"/>
    </row>
    <row r="1669" spans="47:64" ht="9" customHeight="1">
      <c r="AU1669" s="115"/>
      <c r="AV1669" s="115"/>
      <c r="AW1669" s="115"/>
      <c r="AX1669" s="115"/>
      <c r="AY1669" s="115"/>
      <c r="AZ1669" s="115"/>
      <c r="BA1669" s="115"/>
      <c r="BB1669" s="115"/>
      <c r="BI1669" s="115"/>
      <c r="BJ1669" s="115"/>
      <c r="BK1669" s="115"/>
      <c r="BL1669" s="115"/>
    </row>
    <row r="1670" spans="47:64" ht="9" customHeight="1">
      <c r="AU1670" s="115"/>
      <c r="AV1670" s="115"/>
      <c r="AW1670" s="115"/>
      <c r="AX1670" s="115"/>
      <c r="AY1670" s="115"/>
      <c r="AZ1670" s="115"/>
      <c r="BA1670" s="115"/>
      <c r="BB1670" s="115"/>
      <c r="BI1670" s="115"/>
      <c r="BJ1670" s="115"/>
      <c r="BK1670" s="115"/>
      <c r="BL1670" s="115"/>
    </row>
    <row r="1671" spans="61:64" ht="9" customHeight="1">
      <c r="BI1671" s="115"/>
      <c r="BJ1671" s="115"/>
      <c r="BK1671" s="115"/>
      <c r="BL1671" s="115"/>
    </row>
    <row r="1672" spans="61:64" ht="9" customHeight="1">
      <c r="BI1672" s="115"/>
      <c r="BJ1672" s="115"/>
      <c r="BK1672" s="115"/>
      <c r="BL1672" s="115"/>
    </row>
    <row r="1673" spans="61:64" ht="9" customHeight="1">
      <c r="BI1673" s="115"/>
      <c r="BJ1673" s="115"/>
      <c r="BK1673" s="115"/>
      <c r="BL1673" s="115"/>
    </row>
    <row r="1674" spans="2:64" ht="15">
      <c r="B1674" s="112">
        <v>179</v>
      </c>
      <c r="C1674" s="112"/>
      <c r="D1674" s="112"/>
      <c r="E1674" s="112"/>
      <c r="F1674" s="112"/>
      <c r="H1674" s="113" t="s">
        <v>141</v>
      </c>
      <c r="I1674" s="113"/>
      <c r="J1674" s="113"/>
      <c r="K1674" s="113"/>
      <c r="L1674" s="113"/>
      <c r="M1674" s="113"/>
      <c r="N1674" s="113"/>
      <c r="O1674" s="113"/>
      <c r="P1674" s="113"/>
      <c r="Q1674" s="113"/>
      <c r="R1674" s="113"/>
      <c r="S1674" s="113"/>
      <c r="T1674" s="113"/>
      <c r="W1674" s="68">
        <v>8863</v>
      </c>
      <c r="AA1674" s="114">
        <v>10000</v>
      </c>
      <c r="AB1674" s="114"/>
      <c r="AC1674" s="114"/>
      <c r="AE1674" s="114">
        <v>21000</v>
      </c>
      <c r="AF1674" s="114"/>
      <c r="AH1674" s="114">
        <v>21000</v>
      </c>
      <c r="AI1674" s="114"/>
      <c r="AJ1674" s="114"/>
      <c r="AK1674" s="114"/>
      <c r="AL1674" s="114"/>
      <c r="AO1674" s="115" t="s">
        <v>37</v>
      </c>
      <c r="AP1674" s="115"/>
      <c r="AQ1674" s="115"/>
      <c r="AR1674" s="115"/>
      <c r="AU1674" s="115" t="s">
        <v>2</v>
      </c>
      <c r="AV1674" s="115"/>
      <c r="AW1674" s="115"/>
      <c r="AX1674" s="115"/>
      <c r="AY1674" s="115"/>
      <c r="AZ1674" s="115"/>
      <c r="BA1674" s="115"/>
      <c r="BB1674" s="115"/>
      <c r="BD1674" s="113" t="s">
        <v>38</v>
      </c>
      <c r="BE1674" s="113"/>
      <c r="BF1674" s="113"/>
      <c r="BG1674" s="113"/>
      <c r="BI1674" s="115" t="s">
        <v>11</v>
      </c>
      <c r="BJ1674" s="115"/>
      <c r="BK1674" s="115"/>
      <c r="BL1674" s="115"/>
    </row>
    <row r="1675" spans="41:64" ht="6" customHeight="1">
      <c r="AO1675" s="115"/>
      <c r="AP1675" s="115"/>
      <c r="AQ1675" s="115"/>
      <c r="AR1675" s="115"/>
      <c r="AU1675" s="115"/>
      <c r="AV1675" s="115"/>
      <c r="AW1675" s="115"/>
      <c r="AX1675" s="115"/>
      <c r="AY1675" s="115"/>
      <c r="AZ1675" s="115"/>
      <c r="BA1675" s="115"/>
      <c r="BB1675" s="115"/>
      <c r="BI1675" s="115"/>
      <c r="BJ1675" s="115"/>
      <c r="BK1675" s="115"/>
      <c r="BL1675" s="115"/>
    </row>
    <row r="1676" spans="47:64" ht="9" customHeight="1">
      <c r="AU1676" s="115"/>
      <c r="AV1676" s="115"/>
      <c r="AW1676" s="115"/>
      <c r="AX1676" s="115"/>
      <c r="AY1676" s="115"/>
      <c r="AZ1676" s="115"/>
      <c r="BA1676" s="115"/>
      <c r="BB1676" s="115"/>
      <c r="BI1676" s="115"/>
      <c r="BJ1676" s="115"/>
      <c r="BK1676" s="115"/>
      <c r="BL1676" s="115"/>
    </row>
    <row r="1677" spans="47:64" ht="9" customHeight="1">
      <c r="AU1677" s="115"/>
      <c r="AV1677" s="115"/>
      <c r="AW1677" s="115"/>
      <c r="AX1677" s="115"/>
      <c r="AY1677" s="115"/>
      <c r="AZ1677" s="115"/>
      <c r="BA1677" s="115"/>
      <c r="BB1677" s="115"/>
      <c r="BI1677" s="115"/>
      <c r="BJ1677" s="115"/>
      <c r="BK1677" s="115"/>
      <c r="BL1677" s="115"/>
    </row>
    <row r="1678" spans="47:64" ht="9" customHeight="1">
      <c r="AU1678" s="115"/>
      <c r="AV1678" s="115"/>
      <c r="AW1678" s="115"/>
      <c r="AX1678" s="115"/>
      <c r="AY1678" s="115"/>
      <c r="AZ1678" s="115"/>
      <c r="BA1678" s="115"/>
      <c r="BB1678" s="115"/>
      <c r="BI1678" s="115"/>
      <c r="BJ1678" s="115"/>
      <c r="BK1678" s="115"/>
      <c r="BL1678" s="115"/>
    </row>
    <row r="1679" spans="61:64" ht="9" customHeight="1">
      <c r="BI1679" s="115"/>
      <c r="BJ1679" s="115"/>
      <c r="BK1679" s="115"/>
      <c r="BL1679" s="115"/>
    </row>
    <row r="1680" spans="61:64" ht="9" customHeight="1">
      <c r="BI1680" s="115"/>
      <c r="BJ1680" s="115"/>
      <c r="BK1680" s="115"/>
      <c r="BL1680" s="115"/>
    </row>
    <row r="1681" spans="61:64" ht="9" customHeight="1">
      <c r="BI1681" s="115"/>
      <c r="BJ1681" s="115"/>
      <c r="BK1681" s="115"/>
      <c r="BL1681" s="115"/>
    </row>
    <row r="1682" spans="61:64" ht="9" customHeight="1">
      <c r="BI1682" s="115"/>
      <c r="BJ1682" s="115"/>
      <c r="BK1682" s="115"/>
      <c r="BL1682" s="115"/>
    </row>
    <row r="1683" spans="61:64" ht="9" customHeight="1">
      <c r="BI1683" s="115"/>
      <c r="BJ1683" s="115"/>
      <c r="BK1683" s="115"/>
      <c r="BL1683" s="115"/>
    </row>
    <row r="1684" spans="2:64" ht="15">
      <c r="B1684" s="112">
        <v>180</v>
      </c>
      <c r="C1684" s="112"/>
      <c r="D1684" s="112"/>
      <c r="E1684" s="112"/>
      <c r="F1684" s="112"/>
      <c r="H1684" s="113" t="s">
        <v>352</v>
      </c>
      <c r="I1684" s="113"/>
      <c r="J1684" s="113"/>
      <c r="K1684" s="113"/>
      <c r="L1684" s="113"/>
      <c r="M1684" s="113"/>
      <c r="N1684" s="113"/>
      <c r="O1684" s="113"/>
      <c r="P1684" s="113"/>
      <c r="Q1684" s="113"/>
      <c r="R1684" s="113"/>
      <c r="S1684" s="113"/>
      <c r="T1684" s="113"/>
      <c r="W1684" s="68">
        <v>8852</v>
      </c>
      <c r="AA1684" s="114">
        <v>6000</v>
      </c>
      <c r="AB1684" s="114"/>
      <c r="AC1684" s="114"/>
      <c r="AE1684" s="114">
        <v>6000</v>
      </c>
      <c r="AF1684" s="114"/>
      <c r="AH1684" s="114">
        <v>0</v>
      </c>
      <c r="AI1684" s="114"/>
      <c r="AJ1684" s="114"/>
      <c r="AK1684" s="114"/>
      <c r="AL1684" s="114"/>
      <c r="AO1684" s="115" t="s">
        <v>37</v>
      </c>
      <c r="AP1684" s="115"/>
      <c r="AQ1684" s="115"/>
      <c r="AR1684" s="115"/>
      <c r="AU1684" s="115" t="s">
        <v>40</v>
      </c>
      <c r="AV1684" s="115"/>
      <c r="AW1684" s="115"/>
      <c r="AX1684" s="115"/>
      <c r="AY1684" s="115"/>
      <c r="AZ1684" s="115"/>
      <c r="BA1684" s="115"/>
      <c r="BB1684" s="115"/>
      <c r="BD1684" s="113" t="s">
        <v>252</v>
      </c>
      <c r="BE1684" s="113"/>
      <c r="BF1684" s="113"/>
      <c r="BG1684" s="113"/>
      <c r="BI1684" s="115" t="s">
        <v>253</v>
      </c>
      <c r="BJ1684" s="115"/>
      <c r="BK1684" s="115"/>
      <c r="BL1684" s="115"/>
    </row>
    <row r="1685" spans="41:64" ht="6" customHeight="1">
      <c r="AO1685" s="115"/>
      <c r="AP1685" s="115"/>
      <c r="AQ1685" s="115"/>
      <c r="AR1685" s="115"/>
      <c r="AU1685" s="115"/>
      <c r="AV1685" s="115"/>
      <c r="AW1685" s="115"/>
      <c r="AX1685" s="115"/>
      <c r="AY1685" s="115"/>
      <c r="AZ1685" s="115"/>
      <c r="BA1685" s="115"/>
      <c r="BB1685" s="115"/>
      <c r="BI1685" s="115"/>
      <c r="BJ1685" s="115"/>
      <c r="BK1685" s="115"/>
      <c r="BL1685" s="115"/>
    </row>
    <row r="1686" spans="47:64" ht="9" customHeight="1">
      <c r="AU1686" s="115"/>
      <c r="AV1686" s="115"/>
      <c r="AW1686" s="115"/>
      <c r="AX1686" s="115"/>
      <c r="AY1686" s="115"/>
      <c r="AZ1686" s="115"/>
      <c r="BA1686" s="115"/>
      <c r="BB1686" s="115"/>
      <c r="BI1686" s="115"/>
      <c r="BJ1686" s="115"/>
      <c r="BK1686" s="115"/>
      <c r="BL1686" s="115"/>
    </row>
    <row r="1687" spans="47:64" ht="9" customHeight="1">
      <c r="AU1687" s="115"/>
      <c r="AV1687" s="115"/>
      <c r="AW1687" s="115"/>
      <c r="AX1687" s="115"/>
      <c r="AY1687" s="115"/>
      <c r="AZ1687" s="115"/>
      <c r="BA1687" s="115"/>
      <c r="BB1687" s="115"/>
      <c r="BI1687" s="115"/>
      <c r="BJ1687" s="115"/>
      <c r="BK1687" s="115"/>
      <c r="BL1687" s="115"/>
    </row>
    <row r="1688" spans="47:64" ht="9" customHeight="1">
      <c r="AU1688" s="115"/>
      <c r="AV1688" s="115"/>
      <c r="AW1688" s="115"/>
      <c r="AX1688" s="115"/>
      <c r="AY1688" s="115"/>
      <c r="AZ1688" s="115"/>
      <c r="BA1688" s="115"/>
      <c r="BB1688" s="115"/>
      <c r="BI1688" s="115"/>
      <c r="BJ1688" s="115"/>
      <c r="BK1688" s="115"/>
      <c r="BL1688" s="115"/>
    </row>
    <row r="1689" spans="61:64" ht="9" customHeight="1">
      <c r="BI1689" s="115"/>
      <c r="BJ1689" s="115"/>
      <c r="BK1689" s="115"/>
      <c r="BL1689" s="115"/>
    </row>
    <row r="1690" spans="61:64" ht="9" customHeight="1">
      <c r="BI1690" s="115"/>
      <c r="BJ1690" s="115"/>
      <c r="BK1690" s="115"/>
      <c r="BL1690" s="115"/>
    </row>
    <row r="1691" spans="61:64" ht="9" customHeight="1">
      <c r="BI1691" s="115"/>
      <c r="BJ1691" s="115"/>
      <c r="BK1691" s="115"/>
      <c r="BL1691" s="115"/>
    </row>
    <row r="1692" spans="61:64" ht="9" customHeight="1">
      <c r="BI1692" s="115"/>
      <c r="BJ1692" s="115"/>
      <c r="BK1692" s="115"/>
      <c r="BL1692" s="115"/>
    </row>
    <row r="1693" spans="61:64" ht="9" customHeight="1">
      <c r="BI1693" s="115"/>
      <c r="BJ1693" s="115"/>
      <c r="BK1693" s="115"/>
      <c r="BL1693" s="115"/>
    </row>
    <row r="1694" spans="61:64" ht="9" customHeight="1">
      <c r="BI1694" s="115"/>
      <c r="BJ1694" s="115"/>
      <c r="BK1694" s="115"/>
      <c r="BL1694" s="115"/>
    </row>
    <row r="1695" spans="61:64" ht="9" customHeight="1">
      <c r="BI1695" s="115"/>
      <c r="BJ1695" s="115"/>
      <c r="BK1695" s="115"/>
      <c r="BL1695" s="115"/>
    </row>
    <row r="1696" spans="61:64" ht="9" customHeight="1">
      <c r="BI1696" s="115"/>
      <c r="BJ1696" s="115"/>
      <c r="BK1696" s="115"/>
      <c r="BL1696" s="115"/>
    </row>
    <row r="1697" spans="2:64" ht="15">
      <c r="B1697" s="112">
        <v>181</v>
      </c>
      <c r="C1697" s="112"/>
      <c r="D1697" s="112"/>
      <c r="E1697" s="112"/>
      <c r="F1697" s="112"/>
      <c r="H1697" s="113" t="s">
        <v>133</v>
      </c>
      <c r="I1697" s="113"/>
      <c r="J1697" s="113"/>
      <c r="K1697" s="113"/>
      <c r="L1697" s="113"/>
      <c r="M1697" s="113"/>
      <c r="N1697" s="113"/>
      <c r="O1697" s="113"/>
      <c r="P1697" s="113"/>
      <c r="Q1697" s="113"/>
      <c r="R1697" s="113"/>
      <c r="S1697" s="113"/>
      <c r="T1697" s="113"/>
      <c r="W1697" s="68">
        <v>8853</v>
      </c>
      <c r="AA1697" s="114">
        <v>20100</v>
      </c>
      <c r="AB1697" s="114"/>
      <c r="AC1697" s="114"/>
      <c r="AE1697" s="114">
        <v>18680</v>
      </c>
      <c r="AF1697" s="114"/>
      <c r="AH1697" s="114">
        <v>17692.96</v>
      </c>
      <c r="AI1697" s="114"/>
      <c r="AJ1697" s="114"/>
      <c r="AK1697" s="114"/>
      <c r="AL1697" s="114"/>
      <c r="AO1697" s="115" t="s">
        <v>37</v>
      </c>
      <c r="AP1697" s="115"/>
      <c r="AQ1697" s="115"/>
      <c r="AR1697" s="115"/>
      <c r="AU1697" s="115" t="s">
        <v>2</v>
      </c>
      <c r="AV1697" s="115"/>
      <c r="AW1697" s="115"/>
      <c r="AX1697" s="115"/>
      <c r="AY1697" s="115"/>
      <c r="AZ1697" s="115"/>
      <c r="BA1697" s="115"/>
      <c r="BB1697" s="115"/>
      <c r="BD1697" s="113" t="s">
        <v>38</v>
      </c>
      <c r="BE1697" s="113"/>
      <c r="BF1697" s="113"/>
      <c r="BG1697" s="113"/>
      <c r="BI1697" s="115" t="s">
        <v>4</v>
      </c>
      <c r="BJ1697" s="115"/>
      <c r="BK1697" s="115"/>
      <c r="BL1697" s="115"/>
    </row>
    <row r="1698" spans="41:64" ht="6" customHeight="1">
      <c r="AO1698" s="115"/>
      <c r="AP1698" s="115"/>
      <c r="AQ1698" s="115"/>
      <c r="AR1698" s="115"/>
      <c r="AU1698" s="115"/>
      <c r="AV1698" s="115"/>
      <c r="AW1698" s="115"/>
      <c r="AX1698" s="115"/>
      <c r="AY1698" s="115"/>
      <c r="AZ1698" s="115"/>
      <c r="BA1698" s="115"/>
      <c r="BB1698" s="115"/>
      <c r="BI1698" s="115"/>
      <c r="BJ1698" s="115"/>
      <c r="BK1698" s="115"/>
      <c r="BL1698" s="115"/>
    </row>
    <row r="1699" spans="47:64" ht="9" customHeight="1">
      <c r="AU1699" s="115"/>
      <c r="AV1699" s="115"/>
      <c r="AW1699" s="115"/>
      <c r="AX1699" s="115"/>
      <c r="AY1699" s="115"/>
      <c r="AZ1699" s="115"/>
      <c r="BA1699" s="115"/>
      <c r="BB1699" s="115"/>
      <c r="BI1699" s="115"/>
      <c r="BJ1699" s="115"/>
      <c r="BK1699" s="115"/>
      <c r="BL1699" s="115"/>
    </row>
    <row r="1700" spans="47:64" ht="9" customHeight="1">
      <c r="AU1700" s="115"/>
      <c r="AV1700" s="115"/>
      <c r="AW1700" s="115"/>
      <c r="AX1700" s="115"/>
      <c r="AY1700" s="115"/>
      <c r="AZ1700" s="115"/>
      <c r="BA1700" s="115"/>
      <c r="BB1700" s="115"/>
      <c r="BI1700" s="115"/>
      <c r="BJ1700" s="115"/>
      <c r="BK1700" s="115"/>
      <c r="BL1700" s="115"/>
    </row>
    <row r="1701" spans="47:64" ht="9" customHeight="1">
      <c r="AU1701" s="115"/>
      <c r="AV1701" s="115"/>
      <c r="AW1701" s="115"/>
      <c r="AX1701" s="115"/>
      <c r="AY1701" s="115"/>
      <c r="AZ1701" s="115"/>
      <c r="BA1701" s="115"/>
      <c r="BB1701" s="115"/>
      <c r="BI1701" s="115"/>
      <c r="BJ1701" s="115"/>
      <c r="BK1701" s="115"/>
      <c r="BL1701" s="115"/>
    </row>
    <row r="1702" spans="61:64" ht="9" customHeight="1">
      <c r="BI1702" s="115"/>
      <c r="BJ1702" s="115"/>
      <c r="BK1702" s="115"/>
      <c r="BL1702" s="115"/>
    </row>
    <row r="1703" spans="61:64" ht="9" customHeight="1">
      <c r="BI1703" s="115"/>
      <c r="BJ1703" s="115"/>
      <c r="BK1703" s="115"/>
      <c r="BL1703" s="115"/>
    </row>
    <row r="1704" spans="61:64" ht="9" customHeight="1">
      <c r="BI1704" s="115"/>
      <c r="BJ1704" s="115"/>
      <c r="BK1704" s="115"/>
      <c r="BL1704" s="115"/>
    </row>
    <row r="1705" spans="61:64" ht="9" customHeight="1">
      <c r="BI1705" s="115"/>
      <c r="BJ1705" s="115"/>
      <c r="BK1705" s="115"/>
      <c r="BL1705" s="115"/>
    </row>
    <row r="1706" spans="61:64" ht="9" customHeight="1">
      <c r="BI1706" s="115"/>
      <c r="BJ1706" s="115"/>
      <c r="BK1706" s="115"/>
      <c r="BL1706" s="115"/>
    </row>
    <row r="1707" spans="61:64" ht="9" customHeight="1">
      <c r="BI1707" s="115"/>
      <c r="BJ1707" s="115"/>
      <c r="BK1707" s="115"/>
      <c r="BL1707" s="115"/>
    </row>
    <row r="1708" spans="61:64" ht="9" customHeight="1">
      <c r="BI1708" s="115"/>
      <c r="BJ1708" s="115"/>
      <c r="BK1708" s="115"/>
      <c r="BL1708" s="115"/>
    </row>
    <row r="1709" spans="2:64" ht="15">
      <c r="B1709" s="112">
        <v>182</v>
      </c>
      <c r="C1709" s="112"/>
      <c r="D1709" s="112"/>
      <c r="E1709" s="112"/>
      <c r="F1709" s="112"/>
      <c r="H1709" s="113" t="s">
        <v>149</v>
      </c>
      <c r="I1709" s="113"/>
      <c r="J1709" s="113"/>
      <c r="K1709" s="113"/>
      <c r="L1709" s="113"/>
      <c r="M1709" s="113"/>
      <c r="N1709" s="113"/>
      <c r="O1709" s="113"/>
      <c r="P1709" s="113"/>
      <c r="Q1709" s="113"/>
      <c r="R1709" s="113"/>
      <c r="S1709" s="113"/>
      <c r="T1709" s="113"/>
      <c r="W1709" s="68">
        <v>8853</v>
      </c>
      <c r="AA1709" s="114">
        <v>10250</v>
      </c>
      <c r="AB1709" s="114"/>
      <c r="AC1709" s="114"/>
      <c r="AE1709" s="114">
        <v>7985</v>
      </c>
      <c r="AF1709" s="114"/>
      <c r="AH1709" s="114">
        <v>7885.67</v>
      </c>
      <c r="AI1709" s="114"/>
      <c r="AJ1709" s="114"/>
      <c r="AK1709" s="114"/>
      <c r="AL1709" s="114"/>
      <c r="AO1709" s="115" t="s">
        <v>37</v>
      </c>
      <c r="AP1709" s="115"/>
      <c r="AQ1709" s="115"/>
      <c r="AR1709" s="115"/>
      <c r="AU1709" s="115" t="s">
        <v>2</v>
      </c>
      <c r="AV1709" s="115"/>
      <c r="AW1709" s="115"/>
      <c r="AX1709" s="115"/>
      <c r="AY1709" s="115"/>
      <c r="AZ1709" s="115"/>
      <c r="BA1709" s="115"/>
      <c r="BB1709" s="115"/>
      <c r="BD1709" s="113" t="s">
        <v>38</v>
      </c>
      <c r="BE1709" s="113"/>
      <c r="BF1709" s="113"/>
      <c r="BG1709" s="113"/>
      <c r="BI1709" s="115" t="s">
        <v>3</v>
      </c>
      <c r="BJ1709" s="115"/>
      <c r="BK1709" s="115"/>
      <c r="BL1709" s="115"/>
    </row>
    <row r="1710" spans="41:64" ht="6" customHeight="1">
      <c r="AO1710" s="115"/>
      <c r="AP1710" s="115"/>
      <c r="AQ1710" s="115"/>
      <c r="AR1710" s="115"/>
      <c r="AU1710" s="115"/>
      <c r="AV1710" s="115"/>
      <c r="AW1710" s="115"/>
      <c r="AX1710" s="115"/>
      <c r="AY1710" s="115"/>
      <c r="AZ1710" s="115"/>
      <c r="BA1710" s="115"/>
      <c r="BB1710" s="115"/>
      <c r="BI1710" s="115"/>
      <c r="BJ1710" s="115"/>
      <c r="BK1710" s="115"/>
      <c r="BL1710" s="115"/>
    </row>
    <row r="1711" spans="47:64" ht="9" customHeight="1">
      <c r="AU1711" s="115"/>
      <c r="AV1711" s="115"/>
      <c r="AW1711" s="115"/>
      <c r="AX1711" s="115"/>
      <c r="AY1711" s="115"/>
      <c r="AZ1711" s="115"/>
      <c r="BA1711" s="115"/>
      <c r="BB1711" s="115"/>
      <c r="BI1711" s="115"/>
      <c r="BJ1711" s="115"/>
      <c r="BK1711" s="115"/>
      <c r="BL1711" s="115"/>
    </row>
    <row r="1712" spans="47:64" ht="9" customHeight="1">
      <c r="AU1712" s="115"/>
      <c r="AV1712" s="115"/>
      <c r="AW1712" s="115"/>
      <c r="AX1712" s="115"/>
      <c r="AY1712" s="115"/>
      <c r="AZ1712" s="115"/>
      <c r="BA1712" s="115"/>
      <c r="BB1712" s="115"/>
      <c r="BI1712" s="115"/>
      <c r="BJ1712" s="115"/>
      <c r="BK1712" s="115"/>
      <c r="BL1712" s="115"/>
    </row>
    <row r="1713" spans="47:64" ht="9" customHeight="1">
      <c r="AU1713" s="115"/>
      <c r="AV1713" s="115"/>
      <c r="AW1713" s="115"/>
      <c r="AX1713" s="115"/>
      <c r="AY1713" s="115"/>
      <c r="AZ1713" s="115"/>
      <c r="BA1713" s="115"/>
      <c r="BB1713" s="115"/>
      <c r="BI1713" s="115"/>
      <c r="BJ1713" s="115"/>
      <c r="BK1713" s="115"/>
      <c r="BL1713" s="115"/>
    </row>
    <row r="1714" spans="61:64" ht="9" customHeight="1">
      <c r="BI1714" s="115"/>
      <c r="BJ1714" s="115"/>
      <c r="BK1714" s="115"/>
      <c r="BL1714" s="115"/>
    </row>
    <row r="1715" spans="61:64" ht="9" customHeight="1">
      <c r="BI1715" s="115"/>
      <c r="BJ1715" s="115"/>
      <c r="BK1715" s="115"/>
      <c r="BL1715" s="115"/>
    </row>
    <row r="1716" spans="61:64" ht="9" customHeight="1">
      <c r="BI1716" s="115"/>
      <c r="BJ1716" s="115"/>
      <c r="BK1716" s="115"/>
      <c r="BL1716" s="115"/>
    </row>
    <row r="1717" spans="2:64" ht="15">
      <c r="B1717" s="112">
        <v>183</v>
      </c>
      <c r="C1717" s="112"/>
      <c r="D1717" s="112"/>
      <c r="E1717" s="112"/>
      <c r="F1717" s="112"/>
      <c r="H1717" s="113" t="s">
        <v>353</v>
      </c>
      <c r="I1717" s="113"/>
      <c r="J1717" s="113"/>
      <c r="K1717" s="113"/>
      <c r="L1717" s="113"/>
      <c r="M1717" s="113"/>
      <c r="N1717" s="113"/>
      <c r="O1717" s="113"/>
      <c r="P1717" s="113"/>
      <c r="Q1717" s="113"/>
      <c r="R1717" s="113"/>
      <c r="S1717" s="113"/>
      <c r="T1717" s="113"/>
      <c r="W1717" s="68">
        <v>8852</v>
      </c>
      <c r="AA1717" s="114">
        <v>12805</v>
      </c>
      <c r="AB1717" s="114"/>
      <c r="AC1717" s="114"/>
      <c r="AE1717" s="114">
        <v>12805</v>
      </c>
      <c r="AF1717" s="114"/>
      <c r="AH1717" s="114">
        <v>12163.35</v>
      </c>
      <c r="AI1717" s="114"/>
      <c r="AJ1717" s="114"/>
      <c r="AK1717" s="114"/>
      <c r="AL1717" s="114"/>
      <c r="AO1717" s="115" t="s">
        <v>37</v>
      </c>
      <c r="AP1717" s="115"/>
      <c r="AQ1717" s="115"/>
      <c r="AR1717" s="115"/>
      <c r="AU1717" s="115" t="s">
        <v>40</v>
      </c>
      <c r="AV1717" s="115"/>
      <c r="AW1717" s="115"/>
      <c r="AX1717" s="115"/>
      <c r="AY1717" s="115"/>
      <c r="AZ1717" s="115"/>
      <c r="BA1717" s="115"/>
      <c r="BB1717" s="115"/>
      <c r="BD1717" s="113" t="s">
        <v>252</v>
      </c>
      <c r="BE1717" s="113"/>
      <c r="BF1717" s="113"/>
      <c r="BG1717" s="113"/>
      <c r="BI1717" s="115" t="s">
        <v>256</v>
      </c>
      <c r="BJ1717" s="115"/>
      <c r="BK1717" s="115"/>
      <c r="BL1717" s="115"/>
    </row>
    <row r="1718" spans="41:64" ht="6" customHeight="1">
      <c r="AO1718" s="115"/>
      <c r="AP1718" s="115"/>
      <c r="AQ1718" s="115"/>
      <c r="AR1718" s="115"/>
      <c r="AU1718" s="115"/>
      <c r="AV1718" s="115"/>
      <c r="AW1718" s="115"/>
      <c r="AX1718" s="115"/>
      <c r="AY1718" s="115"/>
      <c r="AZ1718" s="115"/>
      <c r="BA1718" s="115"/>
      <c r="BB1718" s="115"/>
      <c r="BI1718" s="115"/>
      <c r="BJ1718" s="115"/>
      <c r="BK1718" s="115"/>
      <c r="BL1718" s="115"/>
    </row>
    <row r="1719" spans="47:64" ht="9" customHeight="1">
      <c r="AU1719" s="115"/>
      <c r="AV1719" s="115"/>
      <c r="AW1719" s="115"/>
      <c r="AX1719" s="115"/>
      <c r="AY1719" s="115"/>
      <c r="AZ1719" s="115"/>
      <c r="BA1719" s="115"/>
      <c r="BB1719" s="115"/>
      <c r="BI1719" s="115"/>
      <c r="BJ1719" s="115"/>
      <c r="BK1719" s="115"/>
      <c r="BL1719" s="115"/>
    </row>
    <row r="1720" spans="47:64" ht="9" customHeight="1">
      <c r="AU1720" s="115"/>
      <c r="AV1720" s="115"/>
      <c r="AW1720" s="115"/>
      <c r="AX1720" s="115"/>
      <c r="AY1720" s="115"/>
      <c r="AZ1720" s="115"/>
      <c r="BA1720" s="115"/>
      <c r="BB1720" s="115"/>
      <c r="BI1720" s="115"/>
      <c r="BJ1720" s="115"/>
      <c r="BK1720" s="115"/>
      <c r="BL1720" s="115"/>
    </row>
    <row r="1721" spans="47:64" ht="9" customHeight="1">
      <c r="AU1721" s="115"/>
      <c r="AV1721" s="115"/>
      <c r="AW1721" s="115"/>
      <c r="AX1721" s="115"/>
      <c r="AY1721" s="115"/>
      <c r="AZ1721" s="115"/>
      <c r="BA1721" s="115"/>
      <c r="BB1721" s="115"/>
      <c r="BI1721" s="115"/>
      <c r="BJ1721" s="115"/>
      <c r="BK1721" s="115"/>
      <c r="BL1721" s="115"/>
    </row>
    <row r="1722" spans="61:64" ht="9" customHeight="1">
      <c r="BI1722" s="115"/>
      <c r="BJ1722" s="115"/>
      <c r="BK1722" s="115"/>
      <c r="BL1722" s="115"/>
    </row>
    <row r="1723" spans="61:64" ht="9" customHeight="1">
      <c r="BI1723" s="115"/>
      <c r="BJ1723" s="115"/>
      <c r="BK1723" s="115"/>
      <c r="BL1723" s="115"/>
    </row>
    <row r="1724" spans="61:64" ht="9" customHeight="1">
      <c r="BI1724" s="115"/>
      <c r="BJ1724" s="115"/>
      <c r="BK1724" s="115"/>
      <c r="BL1724" s="115"/>
    </row>
    <row r="1725" spans="61:64" ht="9" customHeight="1">
      <c r="BI1725" s="115"/>
      <c r="BJ1725" s="115"/>
      <c r="BK1725" s="115"/>
      <c r="BL1725" s="115"/>
    </row>
    <row r="1726" spans="61:64" ht="9" customHeight="1">
      <c r="BI1726" s="115"/>
      <c r="BJ1726" s="115"/>
      <c r="BK1726" s="115"/>
      <c r="BL1726" s="115"/>
    </row>
    <row r="1727" spans="61:64" ht="9" customHeight="1">
      <c r="BI1727" s="115"/>
      <c r="BJ1727" s="115"/>
      <c r="BK1727" s="115"/>
      <c r="BL1727" s="115"/>
    </row>
    <row r="1728" spans="61:64" ht="9" customHeight="1">
      <c r="BI1728" s="115"/>
      <c r="BJ1728" s="115"/>
      <c r="BK1728" s="115"/>
      <c r="BL1728" s="115"/>
    </row>
    <row r="1729" spans="61:64" ht="9" customHeight="1">
      <c r="BI1729" s="115"/>
      <c r="BJ1729" s="115"/>
      <c r="BK1729" s="115"/>
      <c r="BL1729" s="115"/>
    </row>
    <row r="1730" spans="61:64" ht="9" customHeight="1">
      <c r="BI1730" s="115"/>
      <c r="BJ1730" s="115"/>
      <c r="BK1730" s="115"/>
      <c r="BL1730" s="115"/>
    </row>
    <row r="1731" spans="61:64" ht="9" customHeight="1">
      <c r="BI1731" s="115"/>
      <c r="BJ1731" s="115"/>
      <c r="BK1731" s="115"/>
      <c r="BL1731" s="115"/>
    </row>
    <row r="1732" spans="2:64" ht="15">
      <c r="B1732" s="112">
        <v>184</v>
      </c>
      <c r="C1732" s="112"/>
      <c r="D1732" s="112"/>
      <c r="E1732" s="112"/>
      <c r="F1732" s="112"/>
      <c r="H1732" s="113" t="s">
        <v>354</v>
      </c>
      <c r="I1732" s="113"/>
      <c r="J1732" s="113"/>
      <c r="K1732" s="113"/>
      <c r="L1732" s="113"/>
      <c r="M1732" s="113"/>
      <c r="N1732" s="113"/>
      <c r="O1732" s="113"/>
      <c r="P1732" s="113"/>
      <c r="Q1732" s="113"/>
      <c r="R1732" s="113"/>
      <c r="S1732" s="113"/>
      <c r="T1732" s="113"/>
      <c r="W1732" s="68">
        <v>8823</v>
      </c>
      <c r="AA1732" s="114">
        <v>12524.91</v>
      </c>
      <c r="AB1732" s="114"/>
      <c r="AC1732" s="114"/>
      <c r="AE1732" s="114">
        <v>12524.91</v>
      </c>
      <c r="AF1732" s="114"/>
      <c r="AH1732" s="114">
        <v>6706.09</v>
      </c>
      <c r="AI1732" s="114"/>
      <c r="AJ1732" s="114"/>
      <c r="AK1732" s="114"/>
      <c r="AL1732" s="114"/>
      <c r="AO1732" s="115" t="s">
        <v>267</v>
      </c>
      <c r="AP1732" s="115"/>
      <c r="AQ1732" s="115"/>
      <c r="AR1732" s="115"/>
      <c r="AU1732" s="115" t="s">
        <v>268</v>
      </c>
      <c r="AV1732" s="115"/>
      <c r="AW1732" s="115"/>
      <c r="AX1732" s="115"/>
      <c r="AY1732" s="115"/>
      <c r="AZ1732" s="115"/>
      <c r="BA1732" s="115"/>
      <c r="BB1732" s="115"/>
      <c r="BD1732" s="113" t="s">
        <v>38</v>
      </c>
      <c r="BE1732" s="113"/>
      <c r="BF1732" s="113"/>
      <c r="BG1732" s="113"/>
      <c r="BI1732" s="115" t="s">
        <v>269</v>
      </c>
      <c r="BJ1732" s="115"/>
      <c r="BK1732" s="115"/>
      <c r="BL1732" s="115"/>
    </row>
    <row r="1733" spans="41:64" ht="6" customHeight="1">
      <c r="AO1733" s="115"/>
      <c r="AP1733" s="115"/>
      <c r="AQ1733" s="115"/>
      <c r="AR1733" s="115"/>
      <c r="AU1733" s="115"/>
      <c r="AV1733" s="115"/>
      <c r="AW1733" s="115"/>
      <c r="AX1733" s="115"/>
      <c r="AY1733" s="115"/>
      <c r="AZ1733" s="115"/>
      <c r="BA1733" s="115"/>
      <c r="BB1733" s="115"/>
      <c r="BI1733" s="115"/>
      <c r="BJ1733" s="115"/>
      <c r="BK1733" s="115"/>
      <c r="BL1733" s="115"/>
    </row>
    <row r="1734" spans="47:64" ht="9" customHeight="1">
      <c r="AU1734" s="115"/>
      <c r="AV1734" s="115"/>
      <c r="AW1734" s="115"/>
      <c r="AX1734" s="115"/>
      <c r="AY1734" s="115"/>
      <c r="AZ1734" s="115"/>
      <c r="BA1734" s="115"/>
      <c r="BB1734" s="115"/>
      <c r="BI1734" s="115"/>
      <c r="BJ1734" s="115"/>
      <c r="BK1734" s="115"/>
      <c r="BL1734" s="115"/>
    </row>
    <row r="1735" spans="61:64" ht="9" customHeight="1">
      <c r="BI1735" s="115"/>
      <c r="BJ1735" s="115"/>
      <c r="BK1735" s="115"/>
      <c r="BL1735" s="115"/>
    </row>
    <row r="1736" spans="61:64" ht="9" customHeight="1">
      <c r="BI1736" s="115"/>
      <c r="BJ1736" s="115"/>
      <c r="BK1736" s="115"/>
      <c r="BL1736" s="115"/>
    </row>
    <row r="1737" spans="61:64" ht="9" customHeight="1">
      <c r="BI1737" s="115"/>
      <c r="BJ1737" s="115"/>
      <c r="BK1737" s="115"/>
      <c r="BL1737" s="115"/>
    </row>
    <row r="1738" spans="61:64" ht="9" customHeight="1">
      <c r="BI1738" s="115"/>
      <c r="BJ1738" s="115"/>
      <c r="BK1738" s="115"/>
      <c r="BL1738" s="115"/>
    </row>
    <row r="1739" spans="61:64" ht="9" customHeight="1">
      <c r="BI1739" s="115"/>
      <c r="BJ1739" s="115"/>
      <c r="BK1739" s="115"/>
      <c r="BL1739" s="115"/>
    </row>
    <row r="1740" spans="61:64" ht="9" customHeight="1">
      <c r="BI1740" s="115"/>
      <c r="BJ1740" s="115"/>
      <c r="BK1740" s="115"/>
      <c r="BL1740" s="115"/>
    </row>
    <row r="1741" spans="61:64" ht="9" customHeight="1">
      <c r="BI1741" s="115"/>
      <c r="BJ1741" s="115"/>
      <c r="BK1741" s="115"/>
      <c r="BL1741" s="115"/>
    </row>
    <row r="1742" spans="61:64" ht="9" customHeight="1">
      <c r="BI1742" s="115"/>
      <c r="BJ1742" s="115"/>
      <c r="BK1742" s="115"/>
      <c r="BL1742" s="115"/>
    </row>
    <row r="1743" spans="61:64" ht="9" customHeight="1">
      <c r="BI1743" s="115"/>
      <c r="BJ1743" s="115"/>
      <c r="BK1743" s="115"/>
      <c r="BL1743" s="115"/>
    </row>
    <row r="1744" spans="2:64" ht="15">
      <c r="B1744" s="112">
        <v>185</v>
      </c>
      <c r="C1744" s="112"/>
      <c r="D1744" s="112"/>
      <c r="E1744" s="112"/>
      <c r="F1744" s="112"/>
      <c r="H1744" s="113" t="s">
        <v>355</v>
      </c>
      <c r="I1744" s="113"/>
      <c r="J1744" s="113"/>
      <c r="K1744" s="113"/>
      <c r="L1744" s="113"/>
      <c r="M1744" s="113"/>
      <c r="N1744" s="113"/>
      <c r="O1744" s="113"/>
      <c r="P1744" s="113"/>
      <c r="Q1744" s="113"/>
      <c r="R1744" s="113"/>
      <c r="S1744" s="113"/>
      <c r="T1744" s="113"/>
      <c r="W1744" s="68">
        <v>8852</v>
      </c>
      <c r="AA1744" s="114">
        <v>12000</v>
      </c>
      <c r="AB1744" s="114"/>
      <c r="AC1744" s="114"/>
      <c r="AE1744" s="114">
        <v>12000</v>
      </c>
      <c r="AF1744" s="114"/>
      <c r="AH1744" s="114">
        <v>12000</v>
      </c>
      <c r="AI1744" s="114"/>
      <c r="AJ1744" s="114"/>
      <c r="AK1744" s="114"/>
      <c r="AL1744" s="114"/>
      <c r="AO1744" s="115" t="s">
        <v>37</v>
      </c>
      <c r="AP1744" s="115"/>
      <c r="AQ1744" s="115"/>
      <c r="AR1744" s="115"/>
      <c r="AU1744" s="115" t="s">
        <v>40</v>
      </c>
      <c r="AV1744" s="115"/>
      <c r="AW1744" s="115"/>
      <c r="AX1744" s="115"/>
      <c r="AY1744" s="115"/>
      <c r="AZ1744" s="115"/>
      <c r="BA1744" s="115"/>
      <c r="BB1744" s="115"/>
      <c r="BD1744" s="113" t="s">
        <v>252</v>
      </c>
      <c r="BE1744" s="113"/>
      <c r="BF1744" s="113"/>
      <c r="BG1744" s="113"/>
      <c r="BI1744" s="115" t="s">
        <v>256</v>
      </c>
      <c r="BJ1744" s="115"/>
      <c r="BK1744" s="115"/>
      <c r="BL1744" s="115"/>
    </row>
    <row r="1745" spans="41:64" ht="6" customHeight="1">
      <c r="AO1745" s="115"/>
      <c r="AP1745" s="115"/>
      <c r="AQ1745" s="115"/>
      <c r="AR1745" s="115"/>
      <c r="AU1745" s="115"/>
      <c r="AV1745" s="115"/>
      <c r="AW1745" s="115"/>
      <c r="AX1745" s="115"/>
      <c r="AY1745" s="115"/>
      <c r="AZ1745" s="115"/>
      <c r="BA1745" s="115"/>
      <c r="BB1745" s="115"/>
      <c r="BI1745" s="115"/>
      <c r="BJ1745" s="115"/>
      <c r="BK1745" s="115"/>
      <c r="BL1745" s="115"/>
    </row>
    <row r="1746" spans="47:64" ht="9" customHeight="1">
      <c r="AU1746" s="115"/>
      <c r="AV1746" s="115"/>
      <c r="AW1746" s="115"/>
      <c r="AX1746" s="115"/>
      <c r="AY1746" s="115"/>
      <c r="AZ1746" s="115"/>
      <c r="BA1746" s="115"/>
      <c r="BB1746" s="115"/>
      <c r="BI1746" s="115"/>
      <c r="BJ1746" s="115"/>
      <c r="BK1746" s="115"/>
      <c r="BL1746" s="115"/>
    </row>
    <row r="1747" spans="47:64" ht="9" customHeight="1">
      <c r="AU1747" s="115"/>
      <c r="AV1747" s="115"/>
      <c r="AW1747" s="115"/>
      <c r="AX1747" s="115"/>
      <c r="AY1747" s="115"/>
      <c r="AZ1747" s="115"/>
      <c r="BA1747" s="115"/>
      <c r="BB1747" s="115"/>
      <c r="BI1747" s="115"/>
      <c r="BJ1747" s="115"/>
      <c r="BK1747" s="115"/>
      <c r="BL1747" s="115"/>
    </row>
    <row r="1748" spans="47:64" ht="9" customHeight="1">
      <c r="AU1748" s="115"/>
      <c r="AV1748" s="115"/>
      <c r="AW1748" s="115"/>
      <c r="AX1748" s="115"/>
      <c r="AY1748" s="115"/>
      <c r="AZ1748" s="115"/>
      <c r="BA1748" s="115"/>
      <c r="BB1748" s="115"/>
      <c r="BI1748" s="115"/>
      <c r="BJ1748" s="115"/>
      <c r="BK1748" s="115"/>
      <c r="BL1748" s="115"/>
    </row>
    <row r="1749" spans="61:64" ht="9" customHeight="1">
      <c r="BI1749" s="115"/>
      <c r="BJ1749" s="115"/>
      <c r="BK1749" s="115"/>
      <c r="BL1749" s="115"/>
    </row>
    <row r="1750" spans="61:64" ht="9" customHeight="1">
      <c r="BI1750" s="115"/>
      <c r="BJ1750" s="115"/>
      <c r="BK1750" s="115"/>
      <c r="BL1750" s="115"/>
    </row>
    <row r="1751" spans="61:64" ht="9" customHeight="1">
      <c r="BI1751" s="115"/>
      <c r="BJ1751" s="115"/>
      <c r="BK1751" s="115"/>
      <c r="BL1751" s="115"/>
    </row>
    <row r="1752" spans="61:64" ht="9" customHeight="1">
      <c r="BI1752" s="115"/>
      <c r="BJ1752" s="115"/>
      <c r="BK1752" s="115"/>
      <c r="BL1752" s="115"/>
    </row>
    <row r="1753" spans="61:64" ht="9" customHeight="1">
      <c r="BI1753" s="115"/>
      <c r="BJ1753" s="115"/>
      <c r="BK1753" s="115"/>
      <c r="BL1753" s="115"/>
    </row>
    <row r="1754" spans="61:64" ht="9" customHeight="1">
      <c r="BI1754" s="115"/>
      <c r="BJ1754" s="115"/>
      <c r="BK1754" s="115"/>
      <c r="BL1754" s="115"/>
    </row>
    <row r="1755" spans="61:64" ht="9" customHeight="1">
      <c r="BI1755" s="115"/>
      <c r="BJ1755" s="115"/>
      <c r="BK1755" s="115"/>
      <c r="BL1755" s="115"/>
    </row>
    <row r="1756" spans="61:64" ht="9" customHeight="1">
      <c r="BI1756" s="115"/>
      <c r="BJ1756" s="115"/>
      <c r="BK1756" s="115"/>
      <c r="BL1756" s="115"/>
    </row>
    <row r="1757" spans="61:64" ht="9" customHeight="1">
      <c r="BI1757" s="115"/>
      <c r="BJ1757" s="115"/>
      <c r="BK1757" s="115"/>
      <c r="BL1757" s="115"/>
    </row>
    <row r="1758" spans="61:64" ht="9" customHeight="1">
      <c r="BI1758" s="115"/>
      <c r="BJ1758" s="115"/>
      <c r="BK1758" s="115"/>
      <c r="BL1758" s="115"/>
    </row>
    <row r="1759" spans="2:64" ht="15">
      <c r="B1759" s="112">
        <v>186</v>
      </c>
      <c r="C1759" s="112"/>
      <c r="D1759" s="112"/>
      <c r="E1759" s="112"/>
      <c r="F1759" s="112"/>
      <c r="H1759" s="113" t="s">
        <v>146</v>
      </c>
      <c r="I1759" s="113"/>
      <c r="J1759" s="113"/>
      <c r="K1759" s="113"/>
      <c r="L1759" s="113"/>
      <c r="M1759" s="113"/>
      <c r="N1759" s="113"/>
      <c r="O1759" s="113"/>
      <c r="P1759" s="113"/>
      <c r="Q1759" s="113"/>
      <c r="R1759" s="113"/>
      <c r="S1759" s="113"/>
      <c r="T1759" s="113"/>
      <c r="W1759" s="68">
        <v>8853</v>
      </c>
      <c r="AA1759" s="114">
        <v>12000</v>
      </c>
      <c r="AB1759" s="114"/>
      <c r="AC1759" s="114"/>
      <c r="AE1759" s="114">
        <v>9000</v>
      </c>
      <c r="AF1759" s="114"/>
      <c r="AH1759" s="114">
        <v>9000</v>
      </c>
      <c r="AI1759" s="114"/>
      <c r="AJ1759" s="114"/>
      <c r="AK1759" s="114"/>
      <c r="AL1759" s="114"/>
      <c r="AO1759" s="115" t="s">
        <v>37</v>
      </c>
      <c r="AP1759" s="115"/>
      <c r="AQ1759" s="115"/>
      <c r="AR1759" s="115"/>
      <c r="AU1759" s="115" t="s">
        <v>2</v>
      </c>
      <c r="AV1759" s="115"/>
      <c r="AW1759" s="115"/>
      <c r="AX1759" s="115"/>
      <c r="AY1759" s="115"/>
      <c r="AZ1759" s="115"/>
      <c r="BA1759" s="115"/>
      <c r="BB1759" s="115"/>
      <c r="BD1759" s="113" t="s">
        <v>38</v>
      </c>
      <c r="BE1759" s="113"/>
      <c r="BF1759" s="113"/>
      <c r="BG1759" s="113"/>
      <c r="BI1759" s="115" t="s">
        <v>3</v>
      </c>
      <c r="BJ1759" s="115"/>
      <c r="BK1759" s="115"/>
      <c r="BL1759" s="115"/>
    </row>
    <row r="1760" spans="41:64" ht="6" customHeight="1">
      <c r="AO1760" s="115"/>
      <c r="AP1760" s="115"/>
      <c r="AQ1760" s="115"/>
      <c r="AR1760" s="115"/>
      <c r="AU1760" s="115"/>
      <c r="AV1760" s="115"/>
      <c r="AW1760" s="115"/>
      <c r="AX1760" s="115"/>
      <c r="AY1760" s="115"/>
      <c r="AZ1760" s="115"/>
      <c r="BA1760" s="115"/>
      <c r="BB1760" s="115"/>
      <c r="BI1760" s="115"/>
      <c r="BJ1760" s="115"/>
      <c r="BK1760" s="115"/>
      <c r="BL1760" s="115"/>
    </row>
    <row r="1761" spans="47:64" ht="9" customHeight="1">
      <c r="AU1761" s="115"/>
      <c r="AV1761" s="115"/>
      <c r="AW1761" s="115"/>
      <c r="AX1761" s="115"/>
      <c r="AY1761" s="115"/>
      <c r="AZ1761" s="115"/>
      <c r="BA1761" s="115"/>
      <c r="BB1761" s="115"/>
      <c r="BI1761" s="115"/>
      <c r="BJ1761" s="115"/>
      <c r="BK1761" s="115"/>
      <c r="BL1761" s="115"/>
    </row>
    <row r="1762" spans="47:64" ht="9" customHeight="1">
      <c r="AU1762" s="115"/>
      <c r="AV1762" s="115"/>
      <c r="AW1762" s="115"/>
      <c r="AX1762" s="115"/>
      <c r="AY1762" s="115"/>
      <c r="AZ1762" s="115"/>
      <c r="BA1762" s="115"/>
      <c r="BB1762" s="115"/>
      <c r="BI1762" s="115"/>
      <c r="BJ1762" s="115"/>
      <c r="BK1762" s="115"/>
      <c r="BL1762" s="115"/>
    </row>
    <row r="1763" spans="47:64" ht="9" customHeight="1">
      <c r="AU1763" s="115"/>
      <c r="AV1763" s="115"/>
      <c r="AW1763" s="115"/>
      <c r="AX1763" s="115"/>
      <c r="AY1763" s="115"/>
      <c r="AZ1763" s="115"/>
      <c r="BA1763" s="115"/>
      <c r="BB1763" s="115"/>
      <c r="BI1763" s="115"/>
      <c r="BJ1763" s="115"/>
      <c r="BK1763" s="115"/>
      <c r="BL1763" s="115"/>
    </row>
    <row r="1764" spans="61:64" ht="9" customHeight="1">
      <c r="BI1764" s="115"/>
      <c r="BJ1764" s="115"/>
      <c r="BK1764" s="115"/>
      <c r="BL1764" s="115"/>
    </row>
    <row r="1765" spans="61:64" ht="9" customHeight="1">
      <c r="BI1765" s="115"/>
      <c r="BJ1765" s="115"/>
      <c r="BK1765" s="115"/>
      <c r="BL1765" s="115"/>
    </row>
    <row r="1766" spans="61:64" ht="9" customHeight="1">
      <c r="BI1766" s="115"/>
      <c r="BJ1766" s="115"/>
      <c r="BK1766" s="115"/>
      <c r="BL1766" s="115"/>
    </row>
    <row r="1767" spans="2:64" ht="15">
      <c r="B1767" s="112">
        <v>187</v>
      </c>
      <c r="C1767" s="112"/>
      <c r="D1767" s="112"/>
      <c r="E1767" s="112"/>
      <c r="F1767" s="112"/>
      <c r="H1767" s="113" t="s">
        <v>356</v>
      </c>
      <c r="I1767" s="113"/>
      <c r="J1767" s="113"/>
      <c r="K1767" s="113"/>
      <c r="L1767" s="113"/>
      <c r="M1767" s="113"/>
      <c r="N1767" s="113"/>
      <c r="O1767" s="113"/>
      <c r="P1767" s="113"/>
      <c r="Q1767" s="113"/>
      <c r="R1767" s="113"/>
      <c r="S1767" s="113"/>
      <c r="T1767" s="113"/>
      <c r="W1767" s="68">
        <v>8852</v>
      </c>
      <c r="AA1767" s="114">
        <v>3000</v>
      </c>
      <c r="AB1767" s="114"/>
      <c r="AC1767" s="114"/>
      <c r="AE1767" s="114">
        <v>3000</v>
      </c>
      <c r="AF1767" s="114"/>
      <c r="AH1767" s="114">
        <v>3000</v>
      </c>
      <c r="AI1767" s="114"/>
      <c r="AJ1767" s="114"/>
      <c r="AK1767" s="114"/>
      <c r="AL1767" s="114"/>
      <c r="AO1767" s="115" t="s">
        <v>37</v>
      </c>
      <c r="AP1767" s="115"/>
      <c r="AQ1767" s="115"/>
      <c r="AR1767" s="115"/>
      <c r="AU1767" s="115" t="s">
        <v>40</v>
      </c>
      <c r="AV1767" s="115"/>
      <c r="AW1767" s="115"/>
      <c r="AX1767" s="115"/>
      <c r="AY1767" s="115"/>
      <c r="AZ1767" s="115"/>
      <c r="BA1767" s="115"/>
      <c r="BB1767" s="115"/>
      <c r="BD1767" s="113" t="s">
        <v>252</v>
      </c>
      <c r="BE1767" s="113"/>
      <c r="BF1767" s="113"/>
      <c r="BG1767" s="113"/>
      <c r="BI1767" s="115" t="s">
        <v>253</v>
      </c>
      <c r="BJ1767" s="115"/>
      <c r="BK1767" s="115"/>
      <c r="BL1767" s="115"/>
    </row>
    <row r="1768" spans="41:64" ht="6" customHeight="1">
      <c r="AO1768" s="115"/>
      <c r="AP1768" s="115"/>
      <c r="AQ1768" s="115"/>
      <c r="AR1768" s="115"/>
      <c r="AU1768" s="115"/>
      <c r="AV1768" s="115"/>
      <c r="AW1768" s="115"/>
      <c r="AX1768" s="115"/>
      <c r="AY1768" s="115"/>
      <c r="AZ1768" s="115"/>
      <c r="BA1768" s="115"/>
      <c r="BB1768" s="115"/>
      <c r="BI1768" s="115"/>
      <c r="BJ1768" s="115"/>
      <c r="BK1768" s="115"/>
      <c r="BL1768" s="115"/>
    </row>
    <row r="1769" spans="47:64" ht="9" customHeight="1">
      <c r="AU1769" s="115"/>
      <c r="AV1769" s="115"/>
      <c r="AW1769" s="115"/>
      <c r="AX1769" s="115"/>
      <c r="AY1769" s="115"/>
      <c r="AZ1769" s="115"/>
      <c r="BA1769" s="115"/>
      <c r="BB1769" s="115"/>
      <c r="BI1769" s="115"/>
      <c r="BJ1769" s="115"/>
      <c r="BK1769" s="115"/>
      <c r="BL1769" s="115"/>
    </row>
    <row r="1770" spans="47:64" ht="9" customHeight="1">
      <c r="AU1770" s="115"/>
      <c r="AV1770" s="115"/>
      <c r="AW1770" s="115"/>
      <c r="AX1770" s="115"/>
      <c r="AY1770" s="115"/>
      <c r="AZ1770" s="115"/>
      <c r="BA1770" s="115"/>
      <c r="BB1770" s="115"/>
      <c r="BI1770" s="115"/>
      <c r="BJ1770" s="115"/>
      <c r="BK1770" s="115"/>
      <c r="BL1770" s="115"/>
    </row>
    <row r="1771" spans="47:64" ht="9" customHeight="1">
      <c r="AU1771" s="115"/>
      <c r="AV1771" s="115"/>
      <c r="AW1771" s="115"/>
      <c r="AX1771" s="115"/>
      <c r="AY1771" s="115"/>
      <c r="AZ1771" s="115"/>
      <c r="BA1771" s="115"/>
      <c r="BB1771" s="115"/>
      <c r="BI1771" s="115"/>
      <c r="BJ1771" s="115"/>
      <c r="BK1771" s="115"/>
      <c r="BL1771" s="115"/>
    </row>
    <row r="1772" spans="61:64" ht="9" customHeight="1">
      <c r="BI1772" s="115"/>
      <c r="BJ1772" s="115"/>
      <c r="BK1772" s="115"/>
      <c r="BL1772" s="115"/>
    </row>
    <row r="1773" spans="61:64" ht="9" customHeight="1">
      <c r="BI1773" s="115"/>
      <c r="BJ1773" s="115"/>
      <c r="BK1773" s="115"/>
      <c r="BL1773" s="115"/>
    </row>
    <row r="1774" spans="61:64" ht="9" customHeight="1">
      <c r="BI1774" s="115"/>
      <c r="BJ1774" s="115"/>
      <c r="BK1774" s="115"/>
      <c r="BL1774" s="115"/>
    </row>
    <row r="1775" spans="61:64" ht="9" customHeight="1">
      <c r="BI1775" s="115"/>
      <c r="BJ1775" s="115"/>
      <c r="BK1775" s="115"/>
      <c r="BL1775" s="115"/>
    </row>
    <row r="1776" spans="61:64" ht="9" customHeight="1">
      <c r="BI1776" s="115"/>
      <c r="BJ1776" s="115"/>
      <c r="BK1776" s="115"/>
      <c r="BL1776" s="115"/>
    </row>
    <row r="1777" spans="61:64" ht="9" customHeight="1">
      <c r="BI1777" s="115"/>
      <c r="BJ1777" s="115"/>
      <c r="BK1777" s="115"/>
      <c r="BL1777" s="115"/>
    </row>
    <row r="1778" spans="61:64" ht="9" customHeight="1">
      <c r="BI1778" s="115"/>
      <c r="BJ1778" s="115"/>
      <c r="BK1778" s="115"/>
      <c r="BL1778" s="115"/>
    </row>
    <row r="1779" spans="61:64" ht="9" customHeight="1">
      <c r="BI1779" s="115"/>
      <c r="BJ1779" s="115"/>
      <c r="BK1779" s="115"/>
      <c r="BL1779" s="115"/>
    </row>
    <row r="1780" spans="2:64" ht="15">
      <c r="B1780" s="112">
        <v>188</v>
      </c>
      <c r="C1780" s="112"/>
      <c r="D1780" s="112"/>
      <c r="E1780" s="112"/>
      <c r="F1780" s="112"/>
      <c r="H1780" s="113" t="s">
        <v>357</v>
      </c>
      <c r="I1780" s="113"/>
      <c r="J1780" s="113"/>
      <c r="K1780" s="113"/>
      <c r="L1780" s="113"/>
      <c r="M1780" s="113"/>
      <c r="N1780" s="113"/>
      <c r="O1780" s="113"/>
      <c r="P1780" s="113"/>
      <c r="Q1780" s="113"/>
      <c r="R1780" s="113"/>
      <c r="S1780" s="113"/>
      <c r="T1780" s="113"/>
      <c r="W1780" s="68">
        <v>8823</v>
      </c>
      <c r="AA1780" s="114">
        <v>18000</v>
      </c>
      <c r="AB1780" s="114"/>
      <c r="AC1780" s="114"/>
      <c r="AE1780" s="114">
        <v>18000</v>
      </c>
      <c r="AF1780" s="114"/>
      <c r="AH1780" s="114">
        <v>11250</v>
      </c>
      <c r="AI1780" s="114"/>
      <c r="AJ1780" s="114"/>
      <c r="AK1780" s="114"/>
      <c r="AL1780" s="114"/>
      <c r="AO1780" s="115" t="s">
        <v>267</v>
      </c>
      <c r="AP1780" s="115"/>
      <c r="AQ1780" s="115"/>
      <c r="AR1780" s="115"/>
      <c r="AU1780" s="115" t="s">
        <v>268</v>
      </c>
      <c r="AV1780" s="115"/>
      <c r="AW1780" s="115"/>
      <c r="AX1780" s="115"/>
      <c r="AY1780" s="115"/>
      <c r="AZ1780" s="115"/>
      <c r="BA1780" s="115"/>
      <c r="BB1780" s="115"/>
      <c r="BD1780" s="113" t="s">
        <v>38</v>
      </c>
      <c r="BE1780" s="113"/>
      <c r="BF1780" s="113"/>
      <c r="BG1780" s="113"/>
      <c r="BI1780" s="115" t="s">
        <v>269</v>
      </c>
      <c r="BJ1780" s="115"/>
      <c r="BK1780" s="115"/>
      <c r="BL1780" s="115"/>
    </row>
    <row r="1781" spans="41:64" ht="6" customHeight="1">
      <c r="AO1781" s="115"/>
      <c r="AP1781" s="115"/>
      <c r="AQ1781" s="115"/>
      <c r="AR1781" s="115"/>
      <c r="AU1781" s="115"/>
      <c r="AV1781" s="115"/>
      <c r="AW1781" s="115"/>
      <c r="AX1781" s="115"/>
      <c r="AY1781" s="115"/>
      <c r="AZ1781" s="115"/>
      <c r="BA1781" s="115"/>
      <c r="BB1781" s="115"/>
      <c r="BI1781" s="115"/>
      <c r="BJ1781" s="115"/>
      <c r="BK1781" s="115"/>
      <c r="BL1781" s="115"/>
    </row>
    <row r="1782" spans="47:64" ht="9" customHeight="1">
      <c r="AU1782" s="115"/>
      <c r="AV1782" s="115"/>
      <c r="AW1782" s="115"/>
      <c r="AX1782" s="115"/>
      <c r="AY1782" s="115"/>
      <c r="AZ1782" s="115"/>
      <c r="BA1782" s="115"/>
      <c r="BB1782" s="115"/>
      <c r="BI1782" s="115"/>
      <c r="BJ1782" s="115"/>
      <c r="BK1782" s="115"/>
      <c r="BL1782" s="115"/>
    </row>
    <row r="1783" spans="61:64" ht="9" customHeight="1">
      <c r="BI1783" s="115"/>
      <c r="BJ1783" s="115"/>
      <c r="BK1783" s="115"/>
      <c r="BL1783" s="115"/>
    </row>
    <row r="1784" spans="61:64" ht="9" customHeight="1">
      <c r="BI1784" s="115"/>
      <c r="BJ1784" s="115"/>
      <c r="BK1784" s="115"/>
      <c r="BL1784" s="115"/>
    </row>
    <row r="1785" spans="61:64" ht="9" customHeight="1">
      <c r="BI1785" s="115"/>
      <c r="BJ1785" s="115"/>
      <c r="BK1785" s="115"/>
      <c r="BL1785" s="115"/>
    </row>
    <row r="1786" spans="61:64" ht="9" customHeight="1">
      <c r="BI1786" s="115"/>
      <c r="BJ1786" s="115"/>
      <c r="BK1786" s="115"/>
      <c r="BL1786" s="115"/>
    </row>
    <row r="1787" spans="61:64" ht="9" customHeight="1">
      <c r="BI1787" s="115"/>
      <c r="BJ1787" s="115"/>
      <c r="BK1787" s="115"/>
      <c r="BL1787" s="115"/>
    </row>
    <row r="1788" spans="61:64" ht="9" customHeight="1">
      <c r="BI1788" s="115"/>
      <c r="BJ1788" s="115"/>
      <c r="BK1788" s="115"/>
      <c r="BL1788" s="115"/>
    </row>
    <row r="1789" spans="61:64" ht="9" customHeight="1">
      <c r="BI1789" s="115"/>
      <c r="BJ1789" s="115"/>
      <c r="BK1789" s="115"/>
      <c r="BL1789" s="115"/>
    </row>
    <row r="1790" spans="61:64" ht="9" customHeight="1">
      <c r="BI1790" s="115"/>
      <c r="BJ1790" s="115"/>
      <c r="BK1790" s="115"/>
      <c r="BL1790" s="115"/>
    </row>
    <row r="1791" spans="61:64" ht="9" customHeight="1">
      <c r="BI1791" s="115"/>
      <c r="BJ1791" s="115"/>
      <c r="BK1791" s="115"/>
      <c r="BL1791" s="115"/>
    </row>
    <row r="1792" spans="2:64" ht="15">
      <c r="B1792" s="112">
        <v>189</v>
      </c>
      <c r="C1792" s="112"/>
      <c r="D1792" s="112"/>
      <c r="E1792" s="112"/>
      <c r="F1792" s="112"/>
      <c r="H1792" s="113" t="s">
        <v>139</v>
      </c>
      <c r="I1792" s="113"/>
      <c r="J1792" s="113"/>
      <c r="K1792" s="113"/>
      <c r="L1792" s="113"/>
      <c r="M1792" s="113"/>
      <c r="N1792" s="113"/>
      <c r="O1792" s="113"/>
      <c r="P1792" s="113"/>
      <c r="Q1792" s="113"/>
      <c r="R1792" s="113"/>
      <c r="S1792" s="113"/>
      <c r="T1792" s="113"/>
      <c r="W1792" s="68">
        <v>8863</v>
      </c>
      <c r="AA1792" s="114">
        <v>294000</v>
      </c>
      <c r="AB1792" s="114"/>
      <c r="AC1792" s="114"/>
      <c r="AE1792" s="114">
        <v>308300</v>
      </c>
      <c r="AF1792" s="114"/>
      <c r="AH1792" s="114">
        <v>308295.12</v>
      </c>
      <c r="AI1792" s="114"/>
      <c r="AJ1792" s="114"/>
      <c r="AK1792" s="114"/>
      <c r="AL1792" s="114"/>
      <c r="AO1792" s="115" t="s">
        <v>37</v>
      </c>
      <c r="AP1792" s="115"/>
      <c r="AQ1792" s="115"/>
      <c r="AR1792" s="115"/>
      <c r="AU1792" s="115" t="s">
        <v>2</v>
      </c>
      <c r="AV1792" s="115"/>
      <c r="AW1792" s="115"/>
      <c r="AX1792" s="115"/>
      <c r="AY1792" s="115"/>
      <c r="AZ1792" s="115"/>
      <c r="BA1792" s="115"/>
      <c r="BB1792" s="115"/>
      <c r="BD1792" s="113" t="s">
        <v>38</v>
      </c>
      <c r="BE1792" s="113"/>
      <c r="BF1792" s="113"/>
      <c r="BG1792" s="113"/>
      <c r="BI1792" s="115" t="s">
        <v>11</v>
      </c>
      <c r="BJ1792" s="115"/>
      <c r="BK1792" s="115"/>
      <c r="BL1792" s="115"/>
    </row>
    <row r="1793" spans="41:64" ht="6" customHeight="1">
      <c r="AO1793" s="115"/>
      <c r="AP1793" s="115"/>
      <c r="AQ1793" s="115"/>
      <c r="AR1793" s="115"/>
      <c r="AU1793" s="115"/>
      <c r="AV1793" s="115"/>
      <c r="AW1793" s="115"/>
      <c r="AX1793" s="115"/>
      <c r="AY1793" s="115"/>
      <c r="AZ1793" s="115"/>
      <c r="BA1793" s="115"/>
      <c r="BB1793" s="115"/>
      <c r="BI1793" s="115"/>
      <c r="BJ1793" s="115"/>
      <c r="BK1793" s="115"/>
      <c r="BL1793" s="115"/>
    </row>
    <row r="1794" spans="47:64" ht="9" customHeight="1">
      <c r="AU1794" s="115"/>
      <c r="AV1794" s="115"/>
      <c r="AW1794" s="115"/>
      <c r="AX1794" s="115"/>
      <c r="AY1794" s="115"/>
      <c r="AZ1794" s="115"/>
      <c r="BA1794" s="115"/>
      <c r="BB1794" s="115"/>
      <c r="BI1794" s="115"/>
      <c r="BJ1794" s="115"/>
      <c r="BK1794" s="115"/>
      <c r="BL1794" s="115"/>
    </row>
    <row r="1795" spans="47:64" ht="9" customHeight="1">
      <c r="AU1795" s="115"/>
      <c r="AV1795" s="115"/>
      <c r="AW1795" s="115"/>
      <c r="AX1795" s="115"/>
      <c r="AY1795" s="115"/>
      <c r="AZ1795" s="115"/>
      <c r="BA1795" s="115"/>
      <c r="BB1795" s="115"/>
      <c r="BI1795" s="115"/>
      <c r="BJ1795" s="115"/>
      <c r="BK1795" s="115"/>
      <c r="BL1795" s="115"/>
    </row>
    <row r="1796" spans="47:64" ht="9" customHeight="1">
      <c r="AU1796" s="115"/>
      <c r="AV1796" s="115"/>
      <c r="AW1796" s="115"/>
      <c r="AX1796" s="115"/>
      <c r="AY1796" s="115"/>
      <c r="AZ1796" s="115"/>
      <c r="BA1796" s="115"/>
      <c r="BB1796" s="115"/>
      <c r="BI1796" s="115"/>
      <c r="BJ1796" s="115"/>
      <c r="BK1796" s="115"/>
      <c r="BL1796" s="115"/>
    </row>
    <row r="1797" spans="61:64" ht="9" customHeight="1">
      <c r="BI1797" s="115"/>
      <c r="BJ1797" s="115"/>
      <c r="BK1797" s="115"/>
      <c r="BL1797" s="115"/>
    </row>
    <row r="1798" spans="61:64" ht="9" customHeight="1">
      <c r="BI1798" s="115"/>
      <c r="BJ1798" s="115"/>
      <c r="BK1798" s="115"/>
      <c r="BL1798" s="115"/>
    </row>
    <row r="1799" spans="61:64" ht="9" customHeight="1">
      <c r="BI1799" s="115"/>
      <c r="BJ1799" s="115"/>
      <c r="BK1799" s="115"/>
      <c r="BL1799" s="115"/>
    </row>
    <row r="1800" spans="61:64" ht="9" customHeight="1">
      <c r="BI1800" s="115"/>
      <c r="BJ1800" s="115"/>
      <c r="BK1800" s="115"/>
      <c r="BL1800" s="115"/>
    </row>
    <row r="1801" spans="61:64" ht="9" customHeight="1">
      <c r="BI1801" s="115"/>
      <c r="BJ1801" s="115"/>
      <c r="BK1801" s="115"/>
      <c r="BL1801" s="115"/>
    </row>
    <row r="1802" spans="2:64" ht="15">
      <c r="B1802" s="112">
        <v>190</v>
      </c>
      <c r="C1802" s="112"/>
      <c r="D1802" s="112"/>
      <c r="E1802" s="112"/>
      <c r="F1802" s="112"/>
      <c r="H1802" s="113" t="s">
        <v>145</v>
      </c>
      <c r="I1802" s="113"/>
      <c r="J1802" s="113"/>
      <c r="K1802" s="113"/>
      <c r="L1802" s="113"/>
      <c r="M1802" s="113"/>
      <c r="N1802" s="113"/>
      <c r="O1802" s="113"/>
      <c r="P1802" s="113"/>
      <c r="Q1802" s="113"/>
      <c r="R1802" s="113"/>
      <c r="S1802" s="113"/>
      <c r="T1802" s="113"/>
      <c r="W1802" s="68">
        <v>8853</v>
      </c>
      <c r="AA1802" s="114">
        <v>123000</v>
      </c>
      <c r="AB1802" s="114"/>
      <c r="AC1802" s="114"/>
      <c r="AE1802" s="114">
        <v>95770</v>
      </c>
      <c r="AF1802" s="114"/>
      <c r="AH1802" s="114">
        <v>95765.04</v>
      </c>
      <c r="AI1802" s="114"/>
      <c r="AJ1802" s="114"/>
      <c r="AK1802" s="114"/>
      <c r="AL1802" s="114"/>
      <c r="AO1802" s="115" t="s">
        <v>37</v>
      </c>
      <c r="AP1802" s="115"/>
      <c r="AQ1802" s="115"/>
      <c r="AR1802" s="115"/>
      <c r="AU1802" s="115" t="s">
        <v>2</v>
      </c>
      <c r="AV1802" s="115"/>
      <c r="AW1802" s="115"/>
      <c r="AX1802" s="115"/>
      <c r="AY1802" s="115"/>
      <c r="AZ1802" s="115"/>
      <c r="BA1802" s="115"/>
      <c r="BB1802" s="115"/>
      <c r="BD1802" s="113" t="s">
        <v>38</v>
      </c>
      <c r="BE1802" s="113"/>
      <c r="BF1802" s="113"/>
      <c r="BG1802" s="113"/>
      <c r="BI1802" s="115" t="s">
        <v>3</v>
      </c>
      <c r="BJ1802" s="115"/>
      <c r="BK1802" s="115"/>
      <c r="BL1802" s="115"/>
    </row>
    <row r="1803" spans="41:64" ht="6" customHeight="1">
      <c r="AO1803" s="115"/>
      <c r="AP1803" s="115"/>
      <c r="AQ1803" s="115"/>
      <c r="AR1803" s="115"/>
      <c r="AU1803" s="115"/>
      <c r="AV1803" s="115"/>
      <c r="AW1803" s="115"/>
      <c r="AX1803" s="115"/>
      <c r="AY1803" s="115"/>
      <c r="AZ1803" s="115"/>
      <c r="BA1803" s="115"/>
      <c r="BB1803" s="115"/>
      <c r="BI1803" s="115"/>
      <c r="BJ1803" s="115"/>
      <c r="BK1803" s="115"/>
      <c r="BL1803" s="115"/>
    </row>
    <row r="1804" spans="47:64" ht="9" customHeight="1">
      <c r="AU1804" s="115"/>
      <c r="AV1804" s="115"/>
      <c r="AW1804" s="115"/>
      <c r="AX1804" s="115"/>
      <c r="AY1804" s="115"/>
      <c r="AZ1804" s="115"/>
      <c r="BA1804" s="115"/>
      <c r="BB1804" s="115"/>
      <c r="BI1804" s="115"/>
      <c r="BJ1804" s="115"/>
      <c r="BK1804" s="115"/>
      <c r="BL1804" s="115"/>
    </row>
    <row r="1805" spans="47:64" ht="9" customHeight="1">
      <c r="AU1805" s="115"/>
      <c r="AV1805" s="115"/>
      <c r="AW1805" s="115"/>
      <c r="AX1805" s="115"/>
      <c r="AY1805" s="115"/>
      <c r="AZ1805" s="115"/>
      <c r="BA1805" s="115"/>
      <c r="BB1805" s="115"/>
      <c r="BI1805" s="115"/>
      <c r="BJ1805" s="115"/>
      <c r="BK1805" s="115"/>
      <c r="BL1805" s="115"/>
    </row>
    <row r="1806" spans="47:64" ht="9" customHeight="1">
      <c r="AU1806" s="115"/>
      <c r="AV1806" s="115"/>
      <c r="AW1806" s="115"/>
      <c r="AX1806" s="115"/>
      <c r="AY1806" s="115"/>
      <c r="AZ1806" s="115"/>
      <c r="BA1806" s="115"/>
      <c r="BB1806" s="115"/>
      <c r="BI1806" s="115"/>
      <c r="BJ1806" s="115"/>
      <c r="BK1806" s="115"/>
      <c r="BL1806" s="115"/>
    </row>
    <row r="1807" spans="61:64" ht="9" customHeight="1">
      <c r="BI1807" s="115"/>
      <c r="BJ1807" s="115"/>
      <c r="BK1807" s="115"/>
      <c r="BL1807" s="115"/>
    </row>
    <row r="1808" spans="61:64" ht="9" customHeight="1">
      <c r="BI1808" s="115"/>
      <c r="BJ1808" s="115"/>
      <c r="BK1808" s="115"/>
      <c r="BL1808" s="115"/>
    </row>
    <row r="1809" spans="61:64" ht="9" customHeight="1">
      <c r="BI1809" s="115"/>
      <c r="BJ1809" s="115"/>
      <c r="BK1809" s="115"/>
      <c r="BL1809" s="115"/>
    </row>
    <row r="1810" spans="2:64" ht="15">
      <c r="B1810" s="112">
        <v>191</v>
      </c>
      <c r="C1810" s="112"/>
      <c r="D1810" s="112"/>
      <c r="E1810" s="112"/>
      <c r="F1810" s="112"/>
      <c r="H1810" s="113" t="s">
        <v>150</v>
      </c>
      <c r="I1810" s="113"/>
      <c r="J1810" s="113"/>
      <c r="K1810" s="113"/>
      <c r="L1810" s="113"/>
      <c r="M1810" s="113"/>
      <c r="N1810" s="113"/>
      <c r="O1810" s="113"/>
      <c r="P1810" s="113"/>
      <c r="Q1810" s="113"/>
      <c r="R1810" s="113"/>
      <c r="S1810" s="113"/>
      <c r="T1810" s="113"/>
      <c r="W1810" s="68">
        <v>8823</v>
      </c>
      <c r="AA1810" s="114">
        <v>137815.16</v>
      </c>
      <c r="AB1810" s="114"/>
      <c r="AC1810" s="114"/>
      <c r="AE1810" s="114">
        <v>137815.16</v>
      </c>
      <c r="AF1810" s="114"/>
      <c r="AH1810" s="114">
        <v>137815.16</v>
      </c>
      <c r="AI1810" s="114"/>
      <c r="AJ1810" s="114"/>
      <c r="AK1810" s="114"/>
      <c r="AL1810" s="114"/>
      <c r="AO1810" s="115" t="s">
        <v>37</v>
      </c>
      <c r="AP1810" s="115"/>
      <c r="AQ1810" s="115"/>
      <c r="AR1810" s="115"/>
      <c r="AU1810" s="115" t="s">
        <v>40</v>
      </c>
      <c r="AV1810" s="115"/>
      <c r="AW1810" s="115"/>
      <c r="AX1810" s="115"/>
      <c r="AY1810" s="115"/>
      <c r="AZ1810" s="115"/>
      <c r="BA1810" s="115"/>
      <c r="BB1810" s="115"/>
      <c r="BD1810" s="113" t="s">
        <v>41</v>
      </c>
      <c r="BE1810" s="113"/>
      <c r="BF1810" s="113"/>
      <c r="BG1810" s="113"/>
      <c r="BI1810" s="115" t="s">
        <v>123</v>
      </c>
      <c r="BJ1810" s="115"/>
      <c r="BK1810" s="115"/>
      <c r="BL1810" s="115"/>
    </row>
    <row r="1811" spans="41:64" ht="6" customHeight="1">
      <c r="AO1811" s="115"/>
      <c r="AP1811" s="115"/>
      <c r="AQ1811" s="115"/>
      <c r="AR1811" s="115"/>
      <c r="AU1811" s="115"/>
      <c r="AV1811" s="115"/>
      <c r="AW1811" s="115"/>
      <c r="AX1811" s="115"/>
      <c r="AY1811" s="115"/>
      <c r="AZ1811" s="115"/>
      <c r="BA1811" s="115"/>
      <c r="BB1811" s="115"/>
      <c r="BI1811" s="115"/>
      <c r="BJ1811" s="115"/>
      <c r="BK1811" s="115"/>
      <c r="BL1811" s="115"/>
    </row>
    <row r="1812" spans="47:64" ht="9" customHeight="1">
      <c r="AU1812" s="115"/>
      <c r="AV1812" s="115"/>
      <c r="AW1812" s="115"/>
      <c r="AX1812" s="115"/>
      <c r="AY1812" s="115"/>
      <c r="AZ1812" s="115"/>
      <c r="BA1812" s="115"/>
      <c r="BB1812" s="115"/>
      <c r="BI1812" s="115"/>
      <c r="BJ1812" s="115"/>
      <c r="BK1812" s="115"/>
      <c r="BL1812" s="115"/>
    </row>
    <row r="1813" spans="47:64" ht="9" customHeight="1">
      <c r="AU1813" s="115"/>
      <c r="AV1813" s="115"/>
      <c r="AW1813" s="115"/>
      <c r="AX1813" s="115"/>
      <c r="AY1813" s="115"/>
      <c r="AZ1813" s="115"/>
      <c r="BA1813" s="115"/>
      <c r="BB1813" s="115"/>
      <c r="BI1813" s="115"/>
      <c r="BJ1813" s="115"/>
      <c r="BK1813" s="115"/>
      <c r="BL1813" s="115"/>
    </row>
    <row r="1814" spans="47:64" ht="9" customHeight="1">
      <c r="AU1814" s="115"/>
      <c r="AV1814" s="115"/>
      <c r="AW1814" s="115"/>
      <c r="AX1814" s="115"/>
      <c r="AY1814" s="115"/>
      <c r="AZ1814" s="115"/>
      <c r="BA1814" s="115"/>
      <c r="BB1814" s="115"/>
      <c r="BI1814" s="115"/>
      <c r="BJ1814" s="115"/>
      <c r="BK1814" s="115"/>
      <c r="BL1814" s="115"/>
    </row>
    <row r="1815" spans="61:64" ht="9" customHeight="1">
      <c r="BI1815" s="115"/>
      <c r="BJ1815" s="115"/>
      <c r="BK1815" s="115"/>
      <c r="BL1815" s="115"/>
    </row>
    <row r="1816" spans="61:64" ht="9" customHeight="1">
      <c r="BI1816" s="115"/>
      <c r="BJ1816" s="115"/>
      <c r="BK1816" s="115"/>
      <c r="BL1816" s="115"/>
    </row>
    <row r="1817" spans="61:64" ht="9" customHeight="1">
      <c r="BI1817" s="115"/>
      <c r="BJ1817" s="115"/>
      <c r="BK1817" s="115"/>
      <c r="BL1817" s="115"/>
    </row>
    <row r="1818" spans="61:64" ht="9" customHeight="1">
      <c r="BI1818" s="115"/>
      <c r="BJ1818" s="115"/>
      <c r="BK1818" s="115"/>
      <c r="BL1818" s="115"/>
    </row>
    <row r="1819" spans="61:64" ht="9" customHeight="1">
      <c r="BI1819" s="115"/>
      <c r="BJ1819" s="115"/>
      <c r="BK1819" s="115"/>
      <c r="BL1819" s="115"/>
    </row>
    <row r="1820" spans="2:64" ht="15">
      <c r="B1820" s="112">
        <v>192</v>
      </c>
      <c r="C1820" s="112"/>
      <c r="D1820" s="112"/>
      <c r="E1820" s="112"/>
      <c r="F1820" s="112"/>
      <c r="H1820" s="113" t="s">
        <v>137</v>
      </c>
      <c r="I1820" s="113"/>
      <c r="J1820" s="113"/>
      <c r="K1820" s="113"/>
      <c r="L1820" s="113"/>
      <c r="M1820" s="113"/>
      <c r="N1820" s="113"/>
      <c r="O1820" s="113"/>
      <c r="P1820" s="113"/>
      <c r="Q1820" s="113"/>
      <c r="R1820" s="113"/>
      <c r="S1820" s="113"/>
      <c r="T1820" s="113"/>
      <c r="W1820" s="68">
        <v>8853</v>
      </c>
      <c r="AA1820" s="114">
        <v>2000</v>
      </c>
      <c r="AB1820" s="114"/>
      <c r="AC1820" s="114"/>
      <c r="AE1820" s="114">
        <v>2000</v>
      </c>
      <c r="AF1820" s="114"/>
      <c r="AH1820" s="114">
        <v>1423</v>
      </c>
      <c r="AI1820" s="114"/>
      <c r="AJ1820" s="114"/>
      <c r="AK1820" s="114"/>
      <c r="AL1820" s="114"/>
      <c r="AO1820" s="115" t="s">
        <v>37</v>
      </c>
      <c r="AP1820" s="115"/>
      <c r="AQ1820" s="115"/>
      <c r="AR1820" s="115"/>
      <c r="AU1820" s="115" t="s">
        <v>2</v>
      </c>
      <c r="AV1820" s="115"/>
      <c r="AW1820" s="115"/>
      <c r="AX1820" s="115"/>
      <c r="AY1820" s="115"/>
      <c r="AZ1820" s="115"/>
      <c r="BA1820" s="115"/>
      <c r="BB1820" s="115"/>
      <c r="BD1820" s="113" t="s">
        <v>38</v>
      </c>
      <c r="BE1820" s="113"/>
      <c r="BF1820" s="113"/>
      <c r="BG1820" s="113"/>
      <c r="BI1820" s="115" t="s">
        <v>4</v>
      </c>
      <c r="BJ1820" s="115"/>
      <c r="BK1820" s="115"/>
      <c r="BL1820" s="115"/>
    </row>
    <row r="1821" spans="41:64" ht="6" customHeight="1">
      <c r="AO1821" s="115"/>
      <c r="AP1821" s="115"/>
      <c r="AQ1821" s="115"/>
      <c r="AR1821" s="115"/>
      <c r="AU1821" s="115"/>
      <c r="AV1821" s="115"/>
      <c r="AW1821" s="115"/>
      <c r="AX1821" s="115"/>
      <c r="AY1821" s="115"/>
      <c r="AZ1821" s="115"/>
      <c r="BA1821" s="115"/>
      <c r="BB1821" s="115"/>
      <c r="BI1821" s="115"/>
      <c r="BJ1821" s="115"/>
      <c r="BK1821" s="115"/>
      <c r="BL1821" s="115"/>
    </row>
    <row r="1822" spans="47:64" ht="9" customHeight="1">
      <c r="AU1822" s="115"/>
      <c r="AV1822" s="115"/>
      <c r="AW1822" s="115"/>
      <c r="AX1822" s="115"/>
      <c r="AY1822" s="115"/>
      <c r="AZ1822" s="115"/>
      <c r="BA1822" s="115"/>
      <c r="BB1822" s="115"/>
      <c r="BI1822" s="115"/>
      <c r="BJ1822" s="115"/>
      <c r="BK1822" s="115"/>
      <c r="BL1822" s="115"/>
    </row>
    <row r="1823" spans="47:64" ht="9" customHeight="1">
      <c r="AU1823" s="115"/>
      <c r="AV1823" s="115"/>
      <c r="AW1823" s="115"/>
      <c r="AX1823" s="115"/>
      <c r="AY1823" s="115"/>
      <c r="AZ1823" s="115"/>
      <c r="BA1823" s="115"/>
      <c r="BB1823" s="115"/>
      <c r="BI1823" s="115"/>
      <c r="BJ1823" s="115"/>
      <c r="BK1823" s="115"/>
      <c r="BL1823" s="115"/>
    </row>
    <row r="1824" spans="47:64" ht="9" customHeight="1">
      <c r="AU1824" s="115"/>
      <c r="AV1824" s="115"/>
      <c r="AW1824" s="115"/>
      <c r="AX1824" s="115"/>
      <c r="AY1824" s="115"/>
      <c r="AZ1824" s="115"/>
      <c r="BA1824" s="115"/>
      <c r="BB1824" s="115"/>
      <c r="BI1824" s="115"/>
      <c r="BJ1824" s="115"/>
      <c r="BK1824" s="115"/>
      <c r="BL1824" s="115"/>
    </row>
    <row r="1825" spans="61:64" ht="9" customHeight="1">
      <c r="BI1825" s="115"/>
      <c r="BJ1825" s="115"/>
      <c r="BK1825" s="115"/>
      <c r="BL1825" s="115"/>
    </row>
    <row r="1826" spans="61:64" ht="9" customHeight="1">
      <c r="BI1826" s="115"/>
      <c r="BJ1826" s="115"/>
      <c r="BK1826" s="115"/>
      <c r="BL1826" s="115"/>
    </row>
    <row r="1827" spans="61:64" ht="9" customHeight="1">
      <c r="BI1827" s="115"/>
      <c r="BJ1827" s="115"/>
      <c r="BK1827" s="115"/>
      <c r="BL1827" s="115"/>
    </row>
    <row r="1828" spans="61:64" ht="9" customHeight="1">
      <c r="BI1828" s="115"/>
      <c r="BJ1828" s="115"/>
      <c r="BK1828" s="115"/>
      <c r="BL1828" s="115"/>
    </row>
    <row r="1829" spans="61:64" ht="9" customHeight="1">
      <c r="BI1829" s="115"/>
      <c r="BJ1829" s="115"/>
      <c r="BK1829" s="115"/>
      <c r="BL1829" s="115"/>
    </row>
    <row r="1830" spans="61:64" ht="9" customHeight="1">
      <c r="BI1830" s="115"/>
      <c r="BJ1830" s="115"/>
      <c r="BK1830" s="115"/>
      <c r="BL1830" s="115"/>
    </row>
    <row r="1831" spans="61:64" ht="9" customHeight="1">
      <c r="BI1831" s="115"/>
      <c r="BJ1831" s="115"/>
      <c r="BK1831" s="115"/>
      <c r="BL1831" s="115"/>
    </row>
    <row r="1832" spans="2:64" ht="15">
      <c r="B1832" s="112">
        <v>193</v>
      </c>
      <c r="C1832" s="112"/>
      <c r="D1832" s="112"/>
      <c r="E1832" s="112"/>
      <c r="F1832" s="112"/>
      <c r="H1832" s="113" t="s">
        <v>136</v>
      </c>
      <c r="I1832" s="113"/>
      <c r="J1832" s="113"/>
      <c r="K1832" s="113"/>
      <c r="L1832" s="113"/>
      <c r="M1832" s="113"/>
      <c r="N1832" s="113"/>
      <c r="O1832" s="113"/>
      <c r="P1832" s="113"/>
      <c r="Q1832" s="113"/>
      <c r="R1832" s="113"/>
      <c r="S1832" s="113"/>
      <c r="T1832" s="113"/>
      <c r="W1832" s="68">
        <v>8853</v>
      </c>
      <c r="AA1832" s="114">
        <v>6862.5</v>
      </c>
      <c r="AB1832" s="114"/>
      <c r="AC1832" s="114"/>
      <c r="AE1832" s="114">
        <v>6862.5</v>
      </c>
      <c r="AF1832" s="114"/>
      <c r="AH1832" s="114">
        <v>337.5</v>
      </c>
      <c r="AI1832" s="114"/>
      <c r="AJ1832" s="114"/>
      <c r="AK1832" s="114"/>
      <c r="AL1832" s="114"/>
      <c r="AO1832" s="115" t="s">
        <v>37</v>
      </c>
      <c r="AP1832" s="115"/>
      <c r="AQ1832" s="115"/>
      <c r="AR1832" s="115"/>
      <c r="AU1832" s="115" t="s">
        <v>2</v>
      </c>
      <c r="AV1832" s="115"/>
      <c r="AW1832" s="115"/>
      <c r="AX1832" s="115"/>
      <c r="AY1832" s="115"/>
      <c r="AZ1832" s="115"/>
      <c r="BA1832" s="115"/>
      <c r="BB1832" s="115"/>
      <c r="BD1832" s="113" t="s">
        <v>38</v>
      </c>
      <c r="BE1832" s="113"/>
      <c r="BF1832" s="113"/>
      <c r="BG1832" s="113"/>
      <c r="BI1832" s="115" t="s">
        <v>4</v>
      </c>
      <c r="BJ1832" s="115"/>
      <c r="BK1832" s="115"/>
      <c r="BL1832" s="115"/>
    </row>
    <row r="1833" spans="41:64" ht="6" customHeight="1">
      <c r="AO1833" s="115"/>
      <c r="AP1833" s="115"/>
      <c r="AQ1833" s="115"/>
      <c r="AR1833" s="115"/>
      <c r="AU1833" s="115"/>
      <c r="AV1833" s="115"/>
      <c r="AW1833" s="115"/>
      <c r="AX1833" s="115"/>
      <c r="AY1833" s="115"/>
      <c r="AZ1833" s="115"/>
      <c r="BA1833" s="115"/>
      <c r="BB1833" s="115"/>
      <c r="BI1833" s="115"/>
      <c r="BJ1833" s="115"/>
      <c r="BK1833" s="115"/>
      <c r="BL1833" s="115"/>
    </row>
    <row r="1834" spans="47:64" ht="9" customHeight="1">
      <c r="AU1834" s="115"/>
      <c r="AV1834" s="115"/>
      <c r="AW1834" s="115"/>
      <c r="AX1834" s="115"/>
      <c r="AY1834" s="115"/>
      <c r="AZ1834" s="115"/>
      <c r="BA1834" s="115"/>
      <c r="BB1834" s="115"/>
      <c r="BI1834" s="115"/>
      <c r="BJ1834" s="115"/>
      <c r="BK1834" s="115"/>
      <c r="BL1834" s="115"/>
    </row>
    <row r="1835" spans="47:64" ht="9" customHeight="1">
      <c r="AU1835" s="115"/>
      <c r="AV1835" s="115"/>
      <c r="AW1835" s="115"/>
      <c r="AX1835" s="115"/>
      <c r="AY1835" s="115"/>
      <c r="AZ1835" s="115"/>
      <c r="BA1835" s="115"/>
      <c r="BB1835" s="115"/>
      <c r="BI1835" s="115"/>
      <c r="BJ1835" s="115"/>
      <c r="BK1835" s="115"/>
      <c r="BL1835" s="115"/>
    </row>
    <row r="1836" spans="47:64" ht="9" customHeight="1">
      <c r="AU1836" s="115"/>
      <c r="AV1836" s="115"/>
      <c r="AW1836" s="115"/>
      <c r="AX1836" s="115"/>
      <c r="AY1836" s="115"/>
      <c r="AZ1836" s="115"/>
      <c r="BA1836" s="115"/>
      <c r="BB1836" s="115"/>
      <c r="BI1836" s="115"/>
      <c r="BJ1836" s="115"/>
      <c r="BK1836" s="115"/>
      <c r="BL1836" s="115"/>
    </row>
    <row r="1837" spans="61:64" ht="9" customHeight="1">
      <c r="BI1837" s="115"/>
      <c r="BJ1837" s="115"/>
      <c r="BK1837" s="115"/>
      <c r="BL1837" s="115"/>
    </row>
    <row r="1838" spans="61:64" ht="9" customHeight="1">
      <c r="BI1838" s="115"/>
      <c r="BJ1838" s="115"/>
      <c r="BK1838" s="115"/>
      <c r="BL1838" s="115"/>
    </row>
    <row r="1839" spans="61:64" ht="9" customHeight="1">
      <c r="BI1839" s="115"/>
      <c r="BJ1839" s="115"/>
      <c r="BK1839" s="115"/>
      <c r="BL1839" s="115"/>
    </row>
    <row r="1840" spans="61:64" ht="9" customHeight="1">
      <c r="BI1840" s="115"/>
      <c r="BJ1840" s="115"/>
      <c r="BK1840" s="115"/>
      <c r="BL1840" s="115"/>
    </row>
    <row r="1841" spans="61:64" ht="9" customHeight="1">
      <c r="BI1841" s="115"/>
      <c r="BJ1841" s="115"/>
      <c r="BK1841" s="115"/>
      <c r="BL1841" s="115"/>
    </row>
    <row r="1842" spans="61:64" ht="9" customHeight="1">
      <c r="BI1842" s="115"/>
      <c r="BJ1842" s="115"/>
      <c r="BK1842" s="115"/>
      <c r="BL1842" s="115"/>
    </row>
    <row r="1843" spans="61:64" ht="9" customHeight="1">
      <c r="BI1843" s="115"/>
      <c r="BJ1843" s="115"/>
      <c r="BK1843" s="115"/>
      <c r="BL1843" s="115"/>
    </row>
    <row r="1844" spans="2:64" ht="15">
      <c r="B1844" s="112">
        <v>194</v>
      </c>
      <c r="C1844" s="112"/>
      <c r="D1844" s="112"/>
      <c r="E1844" s="112"/>
      <c r="F1844" s="112"/>
      <c r="H1844" s="113" t="s">
        <v>132</v>
      </c>
      <c r="I1844" s="113"/>
      <c r="J1844" s="113"/>
      <c r="K1844" s="113"/>
      <c r="L1844" s="113"/>
      <c r="M1844" s="113"/>
      <c r="N1844" s="113"/>
      <c r="O1844" s="113"/>
      <c r="P1844" s="113"/>
      <c r="Q1844" s="113"/>
      <c r="R1844" s="113"/>
      <c r="S1844" s="113"/>
      <c r="T1844" s="113"/>
      <c r="W1844" s="68">
        <v>8853</v>
      </c>
      <c r="AA1844" s="114">
        <v>6200</v>
      </c>
      <c r="AB1844" s="114"/>
      <c r="AC1844" s="114"/>
      <c r="AE1844" s="114">
        <v>6200</v>
      </c>
      <c r="AF1844" s="114"/>
      <c r="AH1844" s="114">
        <v>2533</v>
      </c>
      <c r="AI1844" s="114"/>
      <c r="AJ1844" s="114"/>
      <c r="AK1844" s="114"/>
      <c r="AL1844" s="114"/>
      <c r="AO1844" s="115" t="s">
        <v>37</v>
      </c>
      <c r="AP1844" s="115"/>
      <c r="AQ1844" s="115"/>
      <c r="AR1844" s="115"/>
      <c r="AU1844" s="115" t="s">
        <v>2</v>
      </c>
      <c r="AV1844" s="115"/>
      <c r="AW1844" s="115"/>
      <c r="AX1844" s="115"/>
      <c r="AY1844" s="115"/>
      <c r="AZ1844" s="115"/>
      <c r="BA1844" s="115"/>
      <c r="BB1844" s="115"/>
      <c r="BD1844" s="113" t="s">
        <v>38</v>
      </c>
      <c r="BE1844" s="113"/>
      <c r="BF1844" s="113"/>
      <c r="BG1844" s="113"/>
      <c r="BI1844" s="115" t="s">
        <v>4</v>
      </c>
      <c r="BJ1844" s="115"/>
      <c r="BK1844" s="115"/>
      <c r="BL1844" s="115"/>
    </row>
    <row r="1845" spans="41:64" ht="6" customHeight="1">
      <c r="AO1845" s="115"/>
      <c r="AP1845" s="115"/>
      <c r="AQ1845" s="115"/>
      <c r="AR1845" s="115"/>
      <c r="AU1845" s="115"/>
      <c r="AV1845" s="115"/>
      <c r="AW1845" s="115"/>
      <c r="AX1845" s="115"/>
      <c r="AY1845" s="115"/>
      <c r="AZ1845" s="115"/>
      <c r="BA1845" s="115"/>
      <c r="BB1845" s="115"/>
      <c r="BI1845" s="115"/>
      <c r="BJ1845" s="115"/>
      <c r="BK1845" s="115"/>
      <c r="BL1845" s="115"/>
    </row>
    <row r="1846" spans="47:64" ht="9" customHeight="1">
      <c r="AU1846" s="115"/>
      <c r="AV1846" s="115"/>
      <c r="AW1846" s="115"/>
      <c r="AX1846" s="115"/>
      <c r="AY1846" s="115"/>
      <c r="AZ1846" s="115"/>
      <c r="BA1846" s="115"/>
      <c r="BB1846" s="115"/>
      <c r="BI1846" s="115"/>
      <c r="BJ1846" s="115"/>
      <c r="BK1846" s="115"/>
      <c r="BL1846" s="115"/>
    </row>
    <row r="1847" spans="47:64" ht="9" customHeight="1">
      <c r="AU1847" s="115"/>
      <c r="AV1847" s="115"/>
      <c r="AW1847" s="115"/>
      <c r="AX1847" s="115"/>
      <c r="AY1847" s="115"/>
      <c r="AZ1847" s="115"/>
      <c r="BA1847" s="115"/>
      <c r="BB1847" s="115"/>
      <c r="BI1847" s="115"/>
      <c r="BJ1847" s="115"/>
      <c r="BK1847" s="115"/>
      <c r="BL1847" s="115"/>
    </row>
    <row r="1848" spans="47:64" ht="9" customHeight="1">
      <c r="AU1848" s="115"/>
      <c r="AV1848" s="115"/>
      <c r="AW1848" s="115"/>
      <c r="AX1848" s="115"/>
      <c r="AY1848" s="115"/>
      <c r="AZ1848" s="115"/>
      <c r="BA1848" s="115"/>
      <c r="BB1848" s="115"/>
      <c r="BI1848" s="115"/>
      <c r="BJ1848" s="115"/>
      <c r="BK1848" s="115"/>
      <c r="BL1848" s="115"/>
    </row>
    <row r="1849" spans="61:64" ht="9" customHeight="1">
      <c r="BI1849" s="115"/>
      <c r="BJ1849" s="115"/>
      <c r="BK1849" s="115"/>
      <c r="BL1849" s="115"/>
    </row>
    <row r="1850" spans="61:64" ht="9" customHeight="1">
      <c r="BI1850" s="115"/>
      <c r="BJ1850" s="115"/>
      <c r="BK1850" s="115"/>
      <c r="BL1850" s="115"/>
    </row>
    <row r="1851" spans="61:64" ht="9" customHeight="1">
      <c r="BI1851" s="115"/>
      <c r="BJ1851" s="115"/>
      <c r="BK1851" s="115"/>
      <c r="BL1851" s="115"/>
    </row>
    <row r="1852" spans="61:64" ht="9" customHeight="1">
      <c r="BI1852" s="115"/>
      <c r="BJ1852" s="115"/>
      <c r="BK1852" s="115"/>
      <c r="BL1852" s="115"/>
    </row>
    <row r="1853" spans="61:64" ht="9" customHeight="1">
      <c r="BI1853" s="115"/>
      <c r="BJ1853" s="115"/>
      <c r="BK1853" s="115"/>
      <c r="BL1853" s="115"/>
    </row>
    <row r="1854" spans="61:64" ht="9" customHeight="1">
      <c r="BI1854" s="115"/>
      <c r="BJ1854" s="115"/>
      <c r="BK1854" s="115"/>
      <c r="BL1854" s="115"/>
    </row>
    <row r="1855" spans="61:64" ht="9" customHeight="1">
      <c r="BI1855" s="115"/>
      <c r="BJ1855" s="115"/>
      <c r="BK1855" s="115"/>
      <c r="BL1855" s="115"/>
    </row>
    <row r="1856" spans="2:64" ht="15">
      <c r="B1856" s="112">
        <v>195</v>
      </c>
      <c r="C1856" s="112"/>
      <c r="D1856" s="112"/>
      <c r="E1856" s="112"/>
      <c r="F1856" s="112"/>
      <c r="H1856" s="113" t="s">
        <v>140</v>
      </c>
      <c r="I1856" s="113"/>
      <c r="J1856" s="113"/>
      <c r="K1856" s="113"/>
      <c r="L1856" s="113"/>
      <c r="M1856" s="113"/>
      <c r="N1856" s="113"/>
      <c r="O1856" s="113"/>
      <c r="P1856" s="113"/>
      <c r="Q1856" s="113"/>
      <c r="R1856" s="113"/>
      <c r="S1856" s="113"/>
      <c r="T1856" s="113"/>
      <c r="W1856" s="68">
        <v>8863</v>
      </c>
      <c r="AA1856" s="114">
        <v>25000</v>
      </c>
      <c r="AB1856" s="114"/>
      <c r="AC1856" s="114"/>
      <c r="AE1856" s="114">
        <v>8000</v>
      </c>
      <c r="AF1856" s="114"/>
      <c r="AH1856" s="114">
        <v>7251.85</v>
      </c>
      <c r="AI1856" s="114"/>
      <c r="AJ1856" s="114"/>
      <c r="AK1856" s="114"/>
      <c r="AL1856" s="114"/>
      <c r="AO1856" s="115" t="s">
        <v>37</v>
      </c>
      <c r="AP1856" s="115"/>
      <c r="AQ1856" s="115"/>
      <c r="AR1856" s="115"/>
      <c r="AU1856" s="115" t="s">
        <v>2</v>
      </c>
      <c r="AV1856" s="115"/>
      <c r="AW1856" s="115"/>
      <c r="AX1856" s="115"/>
      <c r="AY1856" s="115"/>
      <c r="AZ1856" s="115"/>
      <c r="BA1856" s="115"/>
      <c r="BB1856" s="115"/>
      <c r="BD1856" s="113" t="s">
        <v>38</v>
      </c>
      <c r="BE1856" s="113"/>
      <c r="BF1856" s="113"/>
      <c r="BG1856" s="113"/>
      <c r="BI1856" s="115" t="s">
        <v>11</v>
      </c>
      <c r="BJ1856" s="115"/>
      <c r="BK1856" s="115"/>
      <c r="BL1856" s="115"/>
    </row>
    <row r="1857" spans="41:64" ht="6" customHeight="1">
      <c r="AO1857" s="115"/>
      <c r="AP1857" s="115"/>
      <c r="AQ1857" s="115"/>
      <c r="AR1857" s="115"/>
      <c r="AU1857" s="115"/>
      <c r="AV1857" s="115"/>
      <c r="AW1857" s="115"/>
      <c r="AX1857" s="115"/>
      <c r="AY1857" s="115"/>
      <c r="AZ1857" s="115"/>
      <c r="BA1857" s="115"/>
      <c r="BB1857" s="115"/>
      <c r="BI1857" s="115"/>
      <c r="BJ1857" s="115"/>
      <c r="BK1857" s="115"/>
      <c r="BL1857" s="115"/>
    </row>
    <row r="1858" spans="47:64" ht="9" customHeight="1">
      <c r="AU1858" s="115"/>
      <c r="AV1858" s="115"/>
      <c r="AW1858" s="115"/>
      <c r="AX1858" s="115"/>
      <c r="AY1858" s="115"/>
      <c r="AZ1858" s="115"/>
      <c r="BA1858" s="115"/>
      <c r="BB1858" s="115"/>
      <c r="BI1858" s="115"/>
      <c r="BJ1858" s="115"/>
      <c r="BK1858" s="115"/>
      <c r="BL1858" s="115"/>
    </row>
    <row r="1859" spans="47:64" ht="9" customHeight="1">
      <c r="AU1859" s="115"/>
      <c r="AV1859" s="115"/>
      <c r="AW1859" s="115"/>
      <c r="AX1859" s="115"/>
      <c r="AY1859" s="115"/>
      <c r="AZ1859" s="115"/>
      <c r="BA1859" s="115"/>
      <c r="BB1859" s="115"/>
      <c r="BI1859" s="115"/>
      <c r="BJ1859" s="115"/>
      <c r="BK1859" s="115"/>
      <c r="BL1859" s="115"/>
    </row>
    <row r="1860" spans="47:64" ht="9" customHeight="1">
      <c r="AU1860" s="115"/>
      <c r="AV1860" s="115"/>
      <c r="AW1860" s="115"/>
      <c r="AX1860" s="115"/>
      <c r="AY1860" s="115"/>
      <c r="AZ1860" s="115"/>
      <c r="BA1860" s="115"/>
      <c r="BB1860" s="115"/>
      <c r="BI1860" s="115"/>
      <c r="BJ1860" s="115"/>
      <c r="BK1860" s="115"/>
      <c r="BL1860" s="115"/>
    </row>
    <row r="1861" spans="61:64" ht="9" customHeight="1">
      <c r="BI1861" s="115"/>
      <c r="BJ1861" s="115"/>
      <c r="BK1861" s="115"/>
      <c r="BL1861" s="115"/>
    </row>
    <row r="1862" spans="61:64" ht="9" customHeight="1">
      <c r="BI1862" s="115"/>
      <c r="BJ1862" s="115"/>
      <c r="BK1862" s="115"/>
      <c r="BL1862" s="115"/>
    </row>
    <row r="1863" spans="61:64" ht="9" customHeight="1">
      <c r="BI1863" s="115"/>
      <c r="BJ1863" s="115"/>
      <c r="BK1863" s="115"/>
      <c r="BL1863" s="115"/>
    </row>
    <row r="1864" spans="61:64" ht="9" customHeight="1">
      <c r="BI1864" s="115"/>
      <c r="BJ1864" s="115"/>
      <c r="BK1864" s="115"/>
      <c r="BL1864" s="115"/>
    </row>
    <row r="1865" spans="61:64" ht="9" customHeight="1">
      <c r="BI1865" s="115"/>
      <c r="BJ1865" s="115"/>
      <c r="BK1865" s="115"/>
      <c r="BL1865" s="115"/>
    </row>
    <row r="1866" spans="2:64" ht="15">
      <c r="B1866" s="112">
        <v>196</v>
      </c>
      <c r="C1866" s="112"/>
      <c r="D1866" s="112"/>
      <c r="E1866" s="112"/>
      <c r="F1866" s="112"/>
      <c r="H1866" s="113" t="s">
        <v>358</v>
      </c>
      <c r="I1866" s="113"/>
      <c r="J1866" s="113"/>
      <c r="K1866" s="113"/>
      <c r="L1866" s="113"/>
      <c r="M1866" s="113"/>
      <c r="N1866" s="113"/>
      <c r="O1866" s="113"/>
      <c r="P1866" s="113"/>
      <c r="Q1866" s="113"/>
      <c r="R1866" s="113"/>
      <c r="S1866" s="113"/>
      <c r="T1866" s="113"/>
      <c r="W1866" s="68">
        <v>8852</v>
      </c>
      <c r="AA1866" s="114">
        <v>1500</v>
      </c>
      <c r="AB1866" s="114"/>
      <c r="AC1866" s="114"/>
      <c r="AE1866" s="114">
        <v>1500</v>
      </c>
      <c r="AF1866" s="114"/>
      <c r="AH1866" s="114">
        <v>0</v>
      </c>
      <c r="AI1866" s="114"/>
      <c r="AJ1866" s="114"/>
      <c r="AK1866" s="114"/>
      <c r="AL1866" s="114"/>
      <c r="AO1866" s="115" t="s">
        <v>37</v>
      </c>
      <c r="AP1866" s="115"/>
      <c r="AQ1866" s="115"/>
      <c r="AR1866" s="115"/>
      <c r="AU1866" s="115" t="s">
        <v>40</v>
      </c>
      <c r="AV1866" s="115"/>
      <c r="AW1866" s="115"/>
      <c r="AX1866" s="115"/>
      <c r="AY1866" s="115"/>
      <c r="AZ1866" s="115"/>
      <c r="BA1866" s="115"/>
      <c r="BB1866" s="115"/>
      <c r="BD1866" s="113" t="s">
        <v>252</v>
      </c>
      <c r="BE1866" s="113"/>
      <c r="BF1866" s="113"/>
      <c r="BG1866" s="113"/>
      <c r="BI1866" s="115" t="s">
        <v>253</v>
      </c>
      <c r="BJ1866" s="115"/>
      <c r="BK1866" s="115"/>
      <c r="BL1866" s="115"/>
    </row>
    <row r="1867" spans="41:64" ht="6" customHeight="1">
      <c r="AO1867" s="115"/>
      <c r="AP1867" s="115"/>
      <c r="AQ1867" s="115"/>
      <c r="AR1867" s="115"/>
      <c r="AU1867" s="115"/>
      <c r="AV1867" s="115"/>
      <c r="AW1867" s="115"/>
      <c r="AX1867" s="115"/>
      <c r="AY1867" s="115"/>
      <c r="AZ1867" s="115"/>
      <c r="BA1867" s="115"/>
      <c r="BB1867" s="115"/>
      <c r="BI1867" s="115"/>
      <c r="BJ1867" s="115"/>
      <c r="BK1867" s="115"/>
      <c r="BL1867" s="115"/>
    </row>
    <row r="1868" spans="47:64" ht="9" customHeight="1">
      <c r="AU1868" s="115"/>
      <c r="AV1868" s="115"/>
      <c r="AW1868" s="115"/>
      <c r="AX1868" s="115"/>
      <c r="AY1868" s="115"/>
      <c r="AZ1868" s="115"/>
      <c r="BA1868" s="115"/>
      <c r="BB1868" s="115"/>
      <c r="BI1868" s="115"/>
      <c r="BJ1868" s="115"/>
      <c r="BK1868" s="115"/>
      <c r="BL1868" s="115"/>
    </row>
    <row r="1869" spans="47:64" ht="9" customHeight="1">
      <c r="AU1869" s="115"/>
      <c r="AV1869" s="115"/>
      <c r="AW1869" s="115"/>
      <c r="AX1869" s="115"/>
      <c r="AY1869" s="115"/>
      <c r="AZ1869" s="115"/>
      <c r="BA1869" s="115"/>
      <c r="BB1869" s="115"/>
      <c r="BI1869" s="115"/>
      <c r="BJ1869" s="115"/>
      <c r="BK1869" s="115"/>
      <c r="BL1869" s="115"/>
    </row>
    <row r="1870" spans="47:64" ht="9" customHeight="1">
      <c r="AU1870" s="115"/>
      <c r="AV1870" s="115"/>
      <c r="AW1870" s="115"/>
      <c r="AX1870" s="115"/>
      <c r="AY1870" s="115"/>
      <c r="AZ1870" s="115"/>
      <c r="BA1870" s="115"/>
      <c r="BB1870" s="115"/>
      <c r="BI1870" s="115"/>
      <c r="BJ1870" s="115"/>
      <c r="BK1870" s="115"/>
      <c r="BL1870" s="115"/>
    </row>
    <row r="1871" spans="61:64" ht="9" customHeight="1">
      <c r="BI1871" s="115"/>
      <c r="BJ1871" s="115"/>
      <c r="BK1871" s="115"/>
      <c r="BL1871" s="115"/>
    </row>
    <row r="1872" spans="61:64" ht="9" customHeight="1">
      <c r="BI1872" s="115"/>
      <c r="BJ1872" s="115"/>
      <c r="BK1872" s="115"/>
      <c r="BL1872" s="115"/>
    </row>
    <row r="1873" spans="61:64" ht="9" customHeight="1">
      <c r="BI1873" s="115"/>
      <c r="BJ1873" s="115"/>
      <c r="BK1873" s="115"/>
      <c r="BL1873" s="115"/>
    </row>
    <row r="1874" spans="61:64" ht="9" customHeight="1">
      <c r="BI1874" s="115"/>
      <c r="BJ1874" s="115"/>
      <c r="BK1874" s="115"/>
      <c r="BL1874" s="115"/>
    </row>
    <row r="1875" spans="61:64" ht="9" customHeight="1">
      <c r="BI1875" s="115"/>
      <c r="BJ1875" s="115"/>
      <c r="BK1875" s="115"/>
      <c r="BL1875" s="115"/>
    </row>
    <row r="1876" spans="61:64" ht="9" customHeight="1">
      <c r="BI1876" s="115"/>
      <c r="BJ1876" s="115"/>
      <c r="BK1876" s="115"/>
      <c r="BL1876" s="115"/>
    </row>
    <row r="1877" spans="61:64" ht="9" customHeight="1">
      <c r="BI1877" s="115"/>
      <c r="BJ1877" s="115"/>
      <c r="BK1877" s="115"/>
      <c r="BL1877" s="115"/>
    </row>
    <row r="1878" spans="61:64" ht="9" customHeight="1">
      <c r="BI1878" s="115"/>
      <c r="BJ1878" s="115"/>
      <c r="BK1878" s="115"/>
      <c r="BL1878" s="115"/>
    </row>
    <row r="1879" spans="2:64" ht="15">
      <c r="B1879" s="112">
        <v>197</v>
      </c>
      <c r="C1879" s="112"/>
      <c r="D1879" s="112"/>
      <c r="E1879" s="112"/>
      <c r="F1879" s="112"/>
      <c r="H1879" s="113" t="s">
        <v>359</v>
      </c>
      <c r="I1879" s="113"/>
      <c r="J1879" s="113"/>
      <c r="K1879" s="113"/>
      <c r="L1879" s="113"/>
      <c r="M1879" s="113"/>
      <c r="N1879" s="113"/>
      <c r="O1879" s="113"/>
      <c r="P1879" s="113"/>
      <c r="Q1879" s="113"/>
      <c r="R1879" s="113"/>
      <c r="S1879" s="113"/>
      <c r="T1879" s="113"/>
      <c r="W1879" s="68">
        <v>8863</v>
      </c>
      <c r="AA1879" s="114">
        <v>24000</v>
      </c>
      <c r="AB1879" s="114"/>
      <c r="AC1879" s="114"/>
      <c r="AE1879" s="114">
        <v>24000</v>
      </c>
      <c r="AF1879" s="114"/>
      <c r="AH1879" s="114">
        <v>18385</v>
      </c>
      <c r="AI1879" s="114"/>
      <c r="AJ1879" s="114"/>
      <c r="AK1879" s="114"/>
      <c r="AL1879" s="114"/>
      <c r="AO1879" s="115" t="s">
        <v>37</v>
      </c>
      <c r="AP1879" s="115"/>
      <c r="AQ1879" s="115"/>
      <c r="AR1879" s="115"/>
      <c r="AU1879" s="115" t="s">
        <v>258</v>
      </c>
      <c r="AV1879" s="115"/>
      <c r="AW1879" s="115"/>
      <c r="AX1879" s="115"/>
      <c r="AY1879" s="115"/>
      <c r="AZ1879" s="115"/>
      <c r="BA1879" s="115"/>
      <c r="BB1879" s="115"/>
      <c r="BD1879" s="113" t="s">
        <v>38</v>
      </c>
      <c r="BE1879" s="113"/>
      <c r="BF1879" s="113"/>
      <c r="BG1879" s="113"/>
      <c r="BI1879" s="115" t="s">
        <v>277</v>
      </c>
      <c r="BJ1879" s="115"/>
      <c r="BK1879" s="115"/>
      <c r="BL1879" s="115"/>
    </row>
    <row r="1880" spans="41:64" ht="6" customHeight="1">
      <c r="AO1880" s="115"/>
      <c r="AP1880" s="115"/>
      <c r="AQ1880" s="115"/>
      <c r="AR1880" s="115"/>
      <c r="AU1880" s="115"/>
      <c r="AV1880" s="115"/>
      <c r="AW1880" s="115"/>
      <c r="AX1880" s="115"/>
      <c r="AY1880" s="115"/>
      <c r="AZ1880" s="115"/>
      <c r="BA1880" s="115"/>
      <c r="BB1880" s="115"/>
      <c r="BI1880" s="115"/>
      <c r="BJ1880" s="115"/>
      <c r="BK1880" s="115"/>
      <c r="BL1880" s="115"/>
    </row>
    <row r="1881" spans="47:64" ht="9" customHeight="1">
      <c r="AU1881" s="115"/>
      <c r="AV1881" s="115"/>
      <c r="AW1881" s="115"/>
      <c r="AX1881" s="115"/>
      <c r="AY1881" s="115"/>
      <c r="AZ1881" s="115"/>
      <c r="BA1881" s="115"/>
      <c r="BB1881" s="115"/>
      <c r="BI1881" s="115"/>
      <c r="BJ1881" s="115"/>
      <c r="BK1881" s="115"/>
      <c r="BL1881" s="115"/>
    </row>
    <row r="1882" spans="47:64" ht="9" customHeight="1">
      <c r="AU1882" s="115"/>
      <c r="AV1882" s="115"/>
      <c r="AW1882" s="115"/>
      <c r="AX1882" s="115"/>
      <c r="AY1882" s="115"/>
      <c r="AZ1882" s="115"/>
      <c r="BA1882" s="115"/>
      <c r="BB1882" s="115"/>
      <c r="BI1882" s="115"/>
      <c r="BJ1882" s="115"/>
      <c r="BK1882" s="115"/>
      <c r="BL1882" s="115"/>
    </row>
    <row r="1883" spans="47:64" ht="9" customHeight="1">
      <c r="AU1883" s="115"/>
      <c r="AV1883" s="115"/>
      <c r="AW1883" s="115"/>
      <c r="AX1883" s="115"/>
      <c r="AY1883" s="115"/>
      <c r="AZ1883" s="115"/>
      <c r="BA1883" s="115"/>
      <c r="BB1883" s="115"/>
      <c r="BI1883" s="115"/>
      <c r="BJ1883" s="115"/>
      <c r="BK1883" s="115"/>
      <c r="BL1883" s="115"/>
    </row>
    <row r="1884" spans="61:64" ht="9" customHeight="1">
      <c r="BI1884" s="115"/>
      <c r="BJ1884" s="115"/>
      <c r="BK1884" s="115"/>
      <c r="BL1884" s="115"/>
    </row>
    <row r="1885" spans="61:64" ht="9" customHeight="1">
      <c r="BI1885" s="115"/>
      <c r="BJ1885" s="115"/>
      <c r="BK1885" s="115"/>
      <c r="BL1885" s="115"/>
    </row>
    <row r="1886" spans="61:64" ht="9" customHeight="1">
      <c r="BI1886" s="115"/>
      <c r="BJ1886" s="115"/>
      <c r="BK1886" s="115"/>
      <c r="BL1886" s="115"/>
    </row>
    <row r="1887" spans="61:64" ht="9" customHeight="1">
      <c r="BI1887" s="115"/>
      <c r="BJ1887" s="115"/>
      <c r="BK1887" s="115"/>
      <c r="BL1887" s="115"/>
    </row>
    <row r="1888" spans="61:64" ht="9" customHeight="1">
      <c r="BI1888" s="115"/>
      <c r="BJ1888" s="115"/>
      <c r="BK1888" s="115"/>
      <c r="BL1888" s="115"/>
    </row>
    <row r="1889" spans="61:64" ht="9" customHeight="1">
      <c r="BI1889" s="115"/>
      <c r="BJ1889" s="115"/>
      <c r="BK1889" s="115"/>
      <c r="BL1889" s="115"/>
    </row>
    <row r="1890" spans="2:64" ht="15">
      <c r="B1890" s="112">
        <v>198</v>
      </c>
      <c r="C1890" s="112"/>
      <c r="D1890" s="112"/>
      <c r="E1890" s="112"/>
      <c r="F1890" s="112"/>
      <c r="H1890" s="113" t="s">
        <v>360</v>
      </c>
      <c r="I1890" s="113"/>
      <c r="J1890" s="113"/>
      <c r="K1890" s="113"/>
      <c r="L1890" s="113"/>
      <c r="M1890" s="113"/>
      <c r="N1890" s="113"/>
      <c r="O1890" s="113"/>
      <c r="P1890" s="113"/>
      <c r="Q1890" s="113"/>
      <c r="R1890" s="113"/>
      <c r="S1890" s="113"/>
      <c r="T1890" s="113"/>
      <c r="W1890" s="68">
        <v>8852</v>
      </c>
      <c r="AA1890" s="114">
        <v>5000</v>
      </c>
      <c r="AB1890" s="114"/>
      <c r="AC1890" s="114"/>
      <c r="AE1890" s="114">
        <v>5000</v>
      </c>
      <c r="AF1890" s="114"/>
      <c r="AH1890" s="114">
        <v>4695</v>
      </c>
      <c r="AI1890" s="114"/>
      <c r="AJ1890" s="114"/>
      <c r="AK1890" s="114"/>
      <c r="AL1890" s="114"/>
      <c r="AO1890" s="115" t="s">
        <v>37</v>
      </c>
      <c r="AP1890" s="115"/>
      <c r="AQ1890" s="115"/>
      <c r="AR1890" s="115"/>
      <c r="AU1890" s="115" t="s">
        <v>40</v>
      </c>
      <c r="AV1890" s="115"/>
      <c r="AW1890" s="115"/>
      <c r="AX1890" s="115"/>
      <c r="AY1890" s="115"/>
      <c r="AZ1890" s="115"/>
      <c r="BA1890" s="115"/>
      <c r="BB1890" s="115"/>
      <c r="BD1890" s="113" t="s">
        <v>252</v>
      </c>
      <c r="BE1890" s="113"/>
      <c r="BF1890" s="113"/>
      <c r="BG1890" s="113"/>
      <c r="BI1890" s="115" t="s">
        <v>256</v>
      </c>
      <c r="BJ1890" s="115"/>
      <c r="BK1890" s="115"/>
      <c r="BL1890" s="115"/>
    </row>
    <row r="1891" spans="41:64" ht="6" customHeight="1">
      <c r="AO1891" s="115"/>
      <c r="AP1891" s="115"/>
      <c r="AQ1891" s="115"/>
      <c r="AR1891" s="115"/>
      <c r="AU1891" s="115"/>
      <c r="AV1891" s="115"/>
      <c r="AW1891" s="115"/>
      <c r="AX1891" s="115"/>
      <c r="AY1891" s="115"/>
      <c r="AZ1891" s="115"/>
      <c r="BA1891" s="115"/>
      <c r="BB1891" s="115"/>
      <c r="BI1891" s="115"/>
      <c r="BJ1891" s="115"/>
      <c r="BK1891" s="115"/>
      <c r="BL1891" s="115"/>
    </row>
    <row r="1892" spans="47:64" ht="9" customHeight="1">
      <c r="AU1892" s="115"/>
      <c r="AV1892" s="115"/>
      <c r="AW1892" s="115"/>
      <c r="AX1892" s="115"/>
      <c r="AY1892" s="115"/>
      <c r="AZ1892" s="115"/>
      <c r="BA1892" s="115"/>
      <c r="BB1892" s="115"/>
      <c r="BI1892" s="115"/>
      <c r="BJ1892" s="115"/>
      <c r="BK1892" s="115"/>
      <c r="BL1892" s="115"/>
    </row>
    <row r="1893" spans="47:64" ht="9" customHeight="1">
      <c r="AU1893" s="115"/>
      <c r="AV1893" s="115"/>
      <c r="AW1893" s="115"/>
      <c r="AX1893" s="115"/>
      <c r="AY1893" s="115"/>
      <c r="AZ1893" s="115"/>
      <c r="BA1893" s="115"/>
      <c r="BB1893" s="115"/>
      <c r="BI1893" s="115"/>
      <c r="BJ1893" s="115"/>
      <c r="BK1893" s="115"/>
      <c r="BL1893" s="115"/>
    </row>
    <row r="1894" spans="47:64" ht="9" customHeight="1">
      <c r="AU1894" s="115"/>
      <c r="AV1894" s="115"/>
      <c r="AW1894" s="115"/>
      <c r="AX1894" s="115"/>
      <c r="AY1894" s="115"/>
      <c r="AZ1894" s="115"/>
      <c r="BA1894" s="115"/>
      <c r="BB1894" s="115"/>
      <c r="BI1894" s="115"/>
      <c r="BJ1894" s="115"/>
      <c r="BK1894" s="115"/>
      <c r="BL1894" s="115"/>
    </row>
    <row r="1895" spans="61:64" ht="9" customHeight="1">
      <c r="BI1895" s="115"/>
      <c r="BJ1895" s="115"/>
      <c r="BK1895" s="115"/>
      <c r="BL1895" s="115"/>
    </row>
    <row r="1896" spans="61:64" ht="9" customHeight="1">
      <c r="BI1896" s="115"/>
      <c r="BJ1896" s="115"/>
      <c r="BK1896" s="115"/>
      <c r="BL1896" s="115"/>
    </row>
    <row r="1897" spans="61:64" ht="9" customHeight="1">
      <c r="BI1897" s="115"/>
      <c r="BJ1897" s="115"/>
      <c r="BK1897" s="115"/>
      <c r="BL1897" s="115"/>
    </row>
    <row r="1898" spans="61:64" ht="9" customHeight="1">
      <c r="BI1898" s="115"/>
      <c r="BJ1898" s="115"/>
      <c r="BK1898" s="115"/>
      <c r="BL1898" s="115"/>
    </row>
    <row r="1899" spans="61:64" ht="9" customHeight="1">
      <c r="BI1899" s="115"/>
      <c r="BJ1899" s="115"/>
      <c r="BK1899" s="115"/>
      <c r="BL1899" s="115"/>
    </row>
    <row r="1900" spans="61:64" ht="9" customHeight="1">
      <c r="BI1900" s="115"/>
      <c r="BJ1900" s="115"/>
      <c r="BK1900" s="115"/>
      <c r="BL1900" s="115"/>
    </row>
    <row r="1901" spans="61:64" ht="9" customHeight="1">
      <c r="BI1901" s="115"/>
      <c r="BJ1901" s="115"/>
      <c r="BK1901" s="115"/>
      <c r="BL1901" s="115"/>
    </row>
    <row r="1902" spans="61:64" ht="9" customHeight="1">
      <c r="BI1902" s="115"/>
      <c r="BJ1902" s="115"/>
      <c r="BK1902" s="115"/>
      <c r="BL1902" s="115"/>
    </row>
    <row r="1903" spans="61:64" ht="9" customHeight="1">
      <c r="BI1903" s="115"/>
      <c r="BJ1903" s="115"/>
      <c r="BK1903" s="115"/>
      <c r="BL1903" s="115"/>
    </row>
    <row r="1904" spans="61:64" ht="9" customHeight="1">
      <c r="BI1904" s="115"/>
      <c r="BJ1904" s="115"/>
      <c r="BK1904" s="115"/>
      <c r="BL1904" s="115"/>
    </row>
    <row r="1905" spans="2:64" ht="15">
      <c r="B1905" s="112">
        <v>199</v>
      </c>
      <c r="C1905" s="112"/>
      <c r="D1905" s="112"/>
      <c r="E1905" s="112"/>
      <c r="F1905" s="112"/>
      <c r="H1905" s="113" t="s">
        <v>135</v>
      </c>
      <c r="I1905" s="113"/>
      <c r="J1905" s="113"/>
      <c r="K1905" s="113"/>
      <c r="L1905" s="113"/>
      <c r="M1905" s="113"/>
      <c r="N1905" s="113"/>
      <c r="O1905" s="113"/>
      <c r="P1905" s="113"/>
      <c r="Q1905" s="113"/>
      <c r="R1905" s="113"/>
      <c r="S1905" s="113"/>
      <c r="T1905" s="113"/>
      <c r="W1905" s="68">
        <v>8853</v>
      </c>
      <c r="AA1905" s="114">
        <v>15000</v>
      </c>
      <c r="AB1905" s="114"/>
      <c r="AC1905" s="114"/>
      <c r="AE1905" s="114">
        <v>15000</v>
      </c>
      <c r="AF1905" s="114"/>
      <c r="AH1905" s="114">
        <v>9890</v>
      </c>
      <c r="AI1905" s="114"/>
      <c r="AJ1905" s="114"/>
      <c r="AK1905" s="114"/>
      <c r="AL1905" s="114"/>
      <c r="AO1905" s="115" t="s">
        <v>37</v>
      </c>
      <c r="AP1905" s="115"/>
      <c r="AQ1905" s="115"/>
      <c r="AR1905" s="115"/>
      <c r="AU1905" s="115" t="s">
        <v>2</v>
      </c>
      <c r="AV1905" s="115"/>
      <c r="AW1905" s="115"/>
      <c r="AX1905" s="115"/>
      <c r="AY1905" s="115"/>
      <c r="AZ1905" s="115"/>
      <c r="BA1905" s="115"/>
      <c r="BB1905" s="115"/>
      <c r="BD1905" s="113" t="s">
        <v>38</v>
      </c>
      <c r="BE1905" s="113"/>
      <c r="BF1905" s="113"/>
      <c r="BG1905" s="113"/>
      <c r="BI1905" s="115" t="s">
        <v>4</v>
      </c>
      <c r="BJ1905" s="115"/>
      <c r="BK1905" s="115"/>
      <c r="BL1905" s="115"/>
    </row>
    <row r="1906" spans="41:64" ht="6" customHeight="1">
      <c r="AO1906" s="115"/>
      <c r="AP1906" s="115"/>
      <c r="AQ1906" s="115"/>
      <c r="AR1906" s="115"/>
      <c r="AU1906" s="115"/>
      <c r="AV1906" s="115"/>
      <c r="AW1906" s="115"/>
      <c r="AX1906" s="115"/>
      <c r="AY1906" s="115"/>
      <c r="AZ1906" s="115"/>
      <c r="BA1906" s="115"/>
      <c r="BB1906" s="115"/>
      <c r="BI1906" s="115"/>
      <c r="BJ1906" s="115"/>
      <c r="BK1906" s="115"/>
      <c r="BL1906" s="115"/>
    </row>
    <row r="1907" spans="47:64" ht="9" customHeight="1">
      <c r="AU1907" s="115"/>
      <c r="AV1907" s="115"/>
      <c r="AW1907" s="115"/>
      <c r="AX1907" s="115"/>
      <c r="AY1907" s="115"/>
      <c r="AZ1907" s="115"/>
      <c r="BA1907" s="115"/>
      <c r="BB1907" s="115"/>
      <c r="BI1907" s="115"/>
      <c r="BJ1907" s="115"/>
      <c r="BK1907" s="115"/>
      <c r="BL1907" s="115"/>
    </row>
    <row r="1908" spans="47:64" ht="9" customHeight="1">
      <c r="AU1908" s="115"/>
      <c r="AV1908" s="115"/>
      <c r="AW1908" s="115"/>
      <c r="AX1908" s="115"/>
      <c r="AY1908" s="115"/>
      <c r="AZ1908" s="115"/>
      <c r="BA1908" s="115"/>
      <c r="BB1908" s="115"/>
      <c r="BI1908" s="115"/>
      <c r="BJ1908" s="115"/>
      <c r="BK1908" s="115"/>
      <c r="BL1908" s="115"/>
    </row>
    <row r="1909" spans="47:64" ht="9" customHeight="1">
      <c r="AU1909" s="115"/>
      <c r="AV1909" s="115"/>
      <c r="AW1909" s="115"/>
      <c r="AX1909" s="115"/>
      <c r="AY1909" s="115"/>
      <c r="AZ1909" s="115"/>
      <c r="BA1909" s="115"/>
      <c r="BB1909" s="115"/>
      <c r="BI1909" s="115"/>
      <c r="BJ1909" s="115"/>
      <c r="BK1909" s="115"/>
      <c r="BL1909" s="115"/>
    </row>
    <row r="1910" spans="61:64" ht="9" customHeight="1">
      <c r="BI1910" s="115"/>
      <c r="BJ1910" s="115"/>
      <c r="BK1910" s="115"/>
      <c r="BL1910" s="115"/>
    </row>
    <row r="1911" spans="61:64" ht="9" customHeight="1">
      <c r="BI1911" s="115"/>
      <c r="BJ1911" s="115"/>
      <c r="BK1911" s="115"/>
      <c r="BL1911" s="115"/>
    </row>
    <row r="1912" spans="61:64" ht="9" customHeight="1">
      <c r="BI1912" s="115"/>
      <c r="BJ1912" s="115"/>
      <c r="BK1912" s="115"/>
      <c r="BL1912" s="115"/>
    </row>
    <row r="1913" spans="61:64" ht="9" customHeight="1">
      <c r="BI1913" s="115"/>
      <c r="BJ1913" s="115"/>
      <c r="BK1913" s="115"/>
      <c r="BL1913" s="115"/>
    </row>
    <row r="1914" spans="61:64" ht="9" customHeight="1">
      <c r="BI1914" s="115"/>
      <c r="BJ1914" s="115"/>
      <c r="BK1914" s="115"/>
      <c r="BL1914" s="115"/>
    </row>
    <row r="1915" spans="61:64" ht="9" customHeight="1">
      <c r="BI1915" s="115"/>
      <c r="BJ1915" s="115"/>
      <c r="BK1915" s="115"/>
      <c r="BL1915" s="115"/>
    </row>
    <row r="1916" spans="61:64" ht="9" customHeight="1">
      <c r="BI1916" s="115"/>
      <c r="BJ1916" s="115"/>
      <c r="BK1916" s="115"/>
      <c r="BL1916" s="115"/>
    </row>
    <row r="1917" spans="2:64" ht="15">
      <c r="B1917" s="112">
        <v>200</v>
      </c>
      <c r="C1917" s="112"/>
      <c r="D1917" s="112"/>
      <c r="E1917" s="112"/>
      <c r="F1917" s="112"/>
      <c r="H1917" s="113" t="s">
        <v>361</v>
      </c>
      <c r="I1917" s="113"/>
      <c r="J1917" s="113"/>
      <c r="K1917" s="113"/>
      <c r="L1917" s="113"/>
      <c r="M1917" s="113"/>
      <c r="N1917" s="113"/>
      <c r="O1917" s="113"/>
      <c r="P1917" s="113"/>
      <c r="Q1917" s="113"/>
      <c r="R1917" s="113"/>
      <c r="S1917" s="113"/>
      <c r="T1917" s="113"/>
      <c r="W1917" s="68">
        <v>8823</v>
      </c>
      <c r="AA1917" s="114">
        <v>0</v>
      </c>
      <c r="AB1917" s="114"/>
      <c r="AC1917" s="114"/>
      <c r="AE1917" s="114">
        <v>1500</v>
      </c>
      <c r="AF1917" s="114"/>
      <c r="AH1917" s="114">
        <v>570</v>
      </c>
      <c r="AI1917" s="114"/>
      <c r="AJ1917" s="114"/>
      <c r="AK1917" s="114"/>
      <c r="AL1917" s="114"/>
      <c r="AO1917" s="115" t="s">
        <v>267</v>
      </c>
      <c r="AP1917" s="115"/>
      <c r="AQ1917" s="115"/>
      <c r="AR1917" s="115"/>
      <c r="AU1917" s="115" t="s">
        <v>268</v>
      </c>
      <c r="AV1917" s="115"/>
      <c r="AW1917" s="115"/>
      <c r="AX1917" s="115"/>
      <c r="AY1917" s="115"/>
      <c r="AZ1917" s="115"/>
      <c r="BA1917" s="115"/>
      <c r="BB1917" s="115"/>
      <c r="BD1917" s="113" t="s">
        <v>38</v>
      </c>
      <c r="BE1917" s="113"/>
      <c r="BF1917" s="113"/>
      <c r="BG1917" s="113"/>
      <c r="BI1917" s="115" t="s">
        <v>269</v>
      </c>
      <c r="BJ1917" s="115"/>
      <c r="BK1917" s="115"/>
      <c r="BL1917" s="115"/>
    </row>
    <row r="1918" spans="41:64" ht="6" customHeight="1">
      <c r="AO1918" s="115"/>
      <c r="AP1918" s="115"/>
      <c r="AQ1918" s="115"/>
      <c r="AR1918" s="115"/>
      <c r="AU1918" s="115"/>
      <c r="AV1918" s="115"/>
      <c r="AW1918" s="115"/>
      <c r="AX1918" s="115"/>
      <c r="AY1918" s="115"/>
      <c r="AZ1918" s="115"/>
      <c r="BA1918" s="115"/>
      <c r="BB1918" s="115"/>
      <c r="BI1918" s="115"/>
      <c r="BJ1918" s="115"/>
      <c r="BK1918" s="115"/>
      <c r="BL1918" s="115"/>
    </row>
    <row r="1919" spans="47:64" ht="9" customHeight="1">
      <c r="AU1919" s="115"/>
      <c r="AV1919" s="115"/>
      <c r="AW1919" s="115"/>
      <c r="AX1919" s="115"/>
      <c r="AY1919" s="115"/>
      <c r="AZ1919" s="115"/>
      <c r="BA1919" s="115"/>
      <c r="BB1919" s="115"/>
      <c r="BI1919" s="115"/>
      <c r="BJ1919" s="115"/>
      <c r="BK1919" s="115"/>
      <c r="BL1919" s="115"/>
    </row>
    <row r="1920" spans="61:64" ht="9" customHeight="1">
      <c r="BI1920" s="115"/>
      <c r="BJ1920" s="115"/>
      <c r="BK1920" s="115"/>
      <c r="BL1920" s="115"/>
    </row>
    <row r="1921" spans="61:64" ht="9" customHeight="1">
      <c r="BI1921" s="115"/>
      <c r="BJ1921" s="115"/>
      <c r="BK1921" s="115"/>
      <c r="BL1921" s="115"/>
    </row>
    <row r="1922" spans="61:64" ht="9" customHeight="1">
      <c r="BI1922" s="115"/>
      <c r="BJ1922" s="115"/>
      <c r="BK1922" s="115"/>
      <c r="BL1922" s="115"/>
    </row>
    <row r="1923" spans="61:64" ht="9" customHeight="1">
      <c r="BI1923" s="115"/>
      <c r="BJ1923" s="115"/>
      <c r="BK1923" s="115"/>
      <c r="BL1923" s="115"/>
    </row>
    <row r="1924" spans="61:64" ht="9" customHeight="1">
      <c r="BI1924" s="115"/>
      <c r="BJ1924" s="115"/>
      <c r="BK1924" s="115"/>
      <c r="BL1924" s="115"/>
    </row>
    <row r="1925" spans="61:64" ht="9" customHeight="1">
      <c r="BI1925" s="115"/>
      <c r="BJ1925" s="115"/>
      <c r="BK1925" s="115"/>
      <c r="BL1925" s="115"/>
    </row>
    <row r="1926" spans="61:64" ht="9" customHeight="1">
      <c r="BI1926" s="115"/>
      <c r="BJ1926" s="115"/>
      <c r="BK1926" s="115"/>
      <c r="BL1926" s="115"/>
    </row>
    <row r="1927" spans="61:64" ht="9" customHeight="1">
      <c r="BI1927" s="115"/>
      <c r="BJ1927" s="115"/>
      <c r="BK1927" s="115"/>
      <c r="BL1927" s="115"/>
    </row>
    <row r="1928" spans="61:64" ht="9" customHeight="1">
      <c r="BI1928" s="115"/>
      <c r="BJ1928" s="115"/>
      <c r="BK1928" s="115"/>
      <c r="BL1928" s="115"/>
    </row>
    <row r="1929" spans="2:64" ht="15">
      <c r="B1929" s="112">
        <v>201</v>
      </c>
      <c r="C1929" s="112"/>
      <c r="D1929" s="112"/>
      <c r="E1929" s="112"/>
      <c r="F1929" s="112"/>
      <c r="H1929" s="113" t="s">
        <v>148</v>
      </c>
      <c r="I1929" s="113"/>
      <c r="J1929" s="113"/>
      <c r="K1929" s="113"/>
      <c r="L1929" s="113"/>
      <c r="M1929" s="113"/>
      <c r="N1929" s="113"/>
      <c r="O1929" s="113"/>
      <c r="P1929" s="113"/>
      <c r="Q1929" s="113"/>
      <c r="R1929" s="113"/>
      <c r="S1929" s="113"/>
      <c r="T1929" s="113"/>
      <c r="W1929" s="68">
        <v>8853</v>
      </c>
      <c r="AA1929" s="114">
        <v>4200</v>
      </c>
      <c r="AB1929" s="114"/>
      <c r="AC1929" s="114"/>
      <c r="AE1929" s="114">
        <v>3200</v>
      </c>
      <c r="AF1929" s="114"/>
      <c r="AH1929" s="114">
        <v>3100</v>
      </c>
      <c r="AI1929" s="114"/>
      <c r="AJ1929" s="114"/>
      <c r="AK1929" s="114"/>
      <c r="AL1929" s="114"/>
      <c r="AO1929" s="115" t="s">
        <v>37</v>
      </c>
      <c r="AP1929" s="115"/>
      <c r="AQ1929" s="115"/>
      <c r="AR1929" s="115"/>
      <c r="AU1929" s="115" t="s">
        <v>2</v>
      </c>
      <c r="AV1929" s="115"/>
      <c r="AW1929" s="115"/>
      <c r="AX1929" s="115"/>
      <c r="AY1929" s="115"/>
      <c r="AZ1929" s="115"/>
      <c r="BA1929" s="115"/>
      <c r="BB1929" s="115"/>
      <c r="BD1929" s="113" t="s">
        <v>38</v>
      </c>
      <c r="BE1929" s="113"/>
      <c r="BF1929" s="113"/>
      <c r="BG1929" s="113"/>
      <c r="BI1929" s="115" t="s">
        <v>3</v>
      </c>
      <c r="BJ1929" s="115"/>
      <c r="BK1929" s="115"/>
      <c r="BL1929" s="115"/>
    </row>
    <row r="1930" spans="41:64" ht="6" customHeight="1">
      <c r="AO1930" s="115"/>
      <c r="AP1930" s="115"/>
      <c r="AQ1930" s="115"/>
      <c r="AR1930" s="115"/>
      <c r="AU1930" s="115"/>
      <c r="AV1930" s="115"/>
      <c r="AW1930" s="115"/>
      <c r="AX1930" s="115"/>
      <c r="AY1930" s="115"/>
      <c r="AZ1930" s="115"/>
      <c r="BA1930" s="115"/>
      <c r="BB1930" s="115"/>
      <c r="BI1930" s="115"/>
      <c r="BJ1930" s="115"/>
      <c r="BK1930" s="115"/>
      <c r="BL1930" s="115"/>
    </row>
    <row r="1931" spans="47:64" ht="9" customHeight="1">
      <c r="AU1931" s="115"/>
      <c r="AV1931" s="115"/>
      <c r="AW1931" s="115"/>
      <c r="AX1931" s="115"/>
      <c r="AY1931" s="115"/>
      <c r="AZ1931" s="115"/>
      <c r="BA1931" s="115"/>
      <c r="BB1931" s="115"/>
      <c r="BI1931" s="115"/>
      <c r="BJ1931" s="115"/>
      <c r="BK1931" s="115"/>
      <c r="BL1931" s="115"/>
    </row>
    <row r="1932" spans="47:64" ht="9" customHeight="1">
      <c r="AU1932" s="115"/>
      <c r="AV1932" s="115"/>
      <c r="AW1932" s="115"/>
      <c r="AX1932" s="115"/>
      <c r="AY1932" s="115"/>
      <c r="AZ1932" s="115"/>
      <c r="BA1932" s="115"/>
      <c r="BB1932" s="115"/>
      <c r="BI1932" s="115"/>
      <c r="BJ1932" s="115"/>
      <c r="BK1932" s="115"/>
      <c r="BL1932" s="115"/>
    </row>
    <row r="1933" spans="47:64" ht="9" customHeight="1">
      <c r="AU1933" s="115"/>
      <c r="AV1933" s="115"/>
      <c r="AW1933" s="115"/>
      <c r="AX1933" s="115"/>
      <c r="AY1933" s="115"/>
      <c r="AZ1933" s="115"/>
      <c r="BA1933" s="115"/>
      <c r="BB1933" s="115"/>
      <c r="BI1933" s="115"/>
      <c r="BJ1933" s="115"/>
      <c r="BK1933" s="115"/>
      <c r="BL1933" s="115"/>
    </row>
    <row r="1934" spans="61:64" ht="9" customHeight="1">
      <c r="BI1934" s="115"/>
      <c r="BJ1934" s="115"/>
      <c r="BK1934" s="115"/>
      <c r="BL1934" s="115"/>
    </row>
    <row r="1935" spans="61:64" ht="9" customHeight="1">
      <c r="BI1935" s="115"/>
      <c r="BJ1935" s="115"/>
      <c r="BK1935" s="115"/>
      <c r="BL1935" s="115"/>
    </row>
    <row r="1936" spans="61:64" ht="9" customHeight="1">
      <c r="BI1936" s="115"/>
      <c r="BJ1936" s="115"/>
      <c r="BK1936" s="115"/>
      <c r="BL1936" s="115"/>
    </row>
    <row r="1937" spans="2:64" ht="15">
      <c r="B1937" s="112">
        <v>202</v>
      </c>
      <c r="C1937" s="112"/>
      <c r="D1937" s="112"/>
      <c r="E1937" s="112"/>
      <c r="F1937" s="112"/>
      <c r="H1937" s="113" t="s">
        <v>143</v>
      </c>
      <c r="I1937" s="113"/>
      <c r="J1937" s="113"/>
      <c r="K1937" s="113"/>
      <c r="L1937" s="113"/>
      <c r="M1937" s="113"/>
      <c r="N1937" s="113"/>
      <c r="O1937" s="113"/>
      <c r="P1937" s="113"/>
      <c r="Q1937" s="113"/>
      <c r="R1937" s="113"/>
      <c r="S1937" s="113"/>
      <c r="T1937" s="113"/>
      <c r="W1937" s="68">
        <v>8813</v>
      </c>
      <c r="AA1937" s="114">
        <v>0</v>
      </c>
      <c r="AB1937" s="114"/>
      <c r="AC1937" s="114"/>
      <c r="AE1937" s="114">
        <v>300952</v>
      </c>
      <c r="AF1937" s="114"/>
      <c r="AH1937" s="114">
        <v>300952</v>
      </c>
      <c r="AI1937" s="114"/>
      <c r="AJ1937" s="114"/>
      <c r="AK1937" s="114"/>
      <c r="AL1937" s="114"/>
      <c r="AO1937" s="115" t="s">
        <v>44</v>
      </c>
      <c r="AP1937" s="115"/>
      <c r="AQ1937" s="115"/>
      <c r="AR1937" s="115"/>
      <c r="AU1937" s="115" t="s">
        <v>45</v>
      </c>
      <c r="AV1937" s="115"/>
      <c r="AW1937" s="115"/>
      <c r="AX1937" s="115"/>
      <c r="AY1937" s="115"/>
      <c r="AZ1937" s="115"/>
      <c r="BA1937" s="115"/>
      <c r="BB1937" s="115"/>
      <c r="BD1937" s="115" t="s">
        <v>46</v>
      </c>
      <c r="BE1937" s="115"/>
      <c r="BF1937" s="115"/>
      <c r="BG1937" s="115"/>
      <c r="BI1937" s="113" t="s">
        <v>47</v>
      </c>
      <c r="BJ1937" s="113"/>
      <c r="BK1937" s="113"/>
      <c r="BL1937" s="113"/>
    </row>
    <row r="1938" spans="41:59" ht="6" customHeight="1">
      <c r="AO1938" s="115"/>
      <c r="AP1938" s="115"/>
      <c r="AQ1938" s="115"/>
      <c r="AR1938" s="115"/>
      <c r="AU1938" s="115"/>
      <c r="AV1938" s="115"/>
      <c r="AW1938" s="115"/>
      <c r="AX1938" s="115"/>
      <c r="AY1938" s="115"/>
      <c r="AZ1938" s="115"/>
      <c r="BA1938" s="115"/>
      <c r="BB1938" s="115"/>
      <c r="BD1938" s="115"/>
      <c r="BE1938" s="115"/>
      <c r="BF1938" s="115"/>
      <c r="BG1938" s="115"/>
    </row>
    <row r="1939" spans="41:54" ht="9" customHeight="1">
      <c r="AO1939" s="115"/>
      <c r="AP1939" s="115"/>
      <c r="AQ1939" s="115"/>
      <c r="AR1939" s="115"/>
      <c r="AU1939" s="115"/>
      <c r="AV1939" s="115"/>
      <c r="AW1939" s="115"/>
      <c r="AX1939" s="115"/>
      <c r="AY1939" s="115"/>
      <c r="AZ1939" s="115"/>
      <c r="BA1939" s="115"/>
      <c r="BB1939" s="115"/>
    </row>
    <row r="1940" spans="2:64" ht="15">
      <c r="B1940" s="112">
        <v>203</v>
      </c>
      <c r="C1940" s="112"/>
      <c r="D1940" s="112"/>
      <c r="E1940" s="112"/>
      <c r="F1940" s="112"/>
      <c r="H1940" s="117" t="s">
        <v>142</v>
      </c>
      <c r="I1940" s="113"/>
      <c r="J1940" s="113"/>
      <c r="K1940" s="113"/>
      <c r="L1940" s="113"/>
      <c r="M1940" s="113"/>
      <c r="N1940" s="113"/>
      <c r="O1940" s="113"/>
      <c r="P1940" s="113"/>
      <c r="Q1940" s="113"/>
      <c r="R1940" s="113"/>
      <c r="S1940" s="113"/>
      <c r="T1940" s="113"/>
      <c r="W1940" s="68">
        <v>8813</v>
      </c>
      <c r="AA1940" s="114">
        <v>0</v>
      </c>
      <c r="AB1940" s="114"/>
      <c r="AC1940" s="114"/>
      <c r="AE1940" s="114">
        <v>694505</v>
      </c>
      <c r="AF1940" s="114"/>
      <c r="AH1940" s="114">
        <v>694505</v>
      </c>
      <c r="AI1940" s="114"/>
      <c r="AJ1940" s="114"/>
      <c r="AK1940" s="114"/>
      <c r="AL1940" s="114"/>
      <c r="AO1940" s="115" t="s">
        <v>44</v>
      </c>
      <c r="AP1940" s="115"/>
      <c r="AQ1940" s="115"/>
      <c r="AR1940" s="115"/>
      <c r="AU1940" s="115" t="s">
        <v>45</v>
      </c>
      <c r="AV1940" s="115"/>
      <c r="AW1940" s="115"/>
      <c r="AX1940" s="115"/>
      <c r="AY1940" s="115"/>
      <c r="AZ1940" s="115"/>
      <c r="BA1940" s="115"/>
      <c r="BB1940" s="115"/>
      <c r="BD1940" s="115" t="s">
        <v>46</v>
      </c>
      <c r="BE1940" s="115"/>
      <c r="BF1940" s="115"/>
      <c r="BG1940" s="115"/>
      <c r="BI1940" s="113" t="s">
        <v>47</v>
      </c>
      <c r="BJ1940" s="113"/>
      <c r="BK1940" s="113"/>
      <c r="BL1940" s="113"/>
    </row>
    <row r="1941" spans="41:59" ht="6" customHeight="1">
      <c r="AO1941" s="115"/>
      <c r="AP1941" s="115"/>
      <c r="AQ1941" s="115"/>
      <c r="AR1941" s="115"/>
      <c r="AU1941" s="115"/>
      <c r="AV1941" s="115"/>
      <c r="AW1941" s="115"/>
      <c r="AX1941" s="115"/>
      <c r="AY1941" s="115"/>
      <c r="AZ1941" s="115"/>
      <c r="BA1941" s="115"/>
      <c r="BB1941" s="115"/>
      <c r="BD1941" s="115"/>
      <c r="BE1941" s="115"/>
      <c r="BF1941" s="115"/>
      <c r="BG1941" s="115"/>
    </row>
    <row r="1942" spans="41:54" ht="9" customHeight="1">
      <c r="AO1942" s="115"/>
      <c r="AP1942" s="115"/>
      <c r="AQ1942" s="115"/>
      <c r="AR1942" s="115"/>
      <c r="AU1942" s="115"/>
      <c r="AV1942" s="115"/>
      <c r="AW1942" s="115"/>
      <c r="AX1942" s="115"/>
      <c r="AY1942" s="115"/>
      <c r="AZ1942" s="115"/>
      <c r="BA1942" s="115"/>
      <c r="BB1942" s="115"/>
    </row>
    <row r="1943" spans="2:64" ht="15">
      <c r="B1943" s="112">
        <v>204</v>
      </c>
      <c r="C1943" s="112"/>
      <c r="D1943" s="112"/>
      <c r="E1943" s="112"/>
      <c r="F1943" s="112"/>
      <c r="H1943" s="117" t="s">
        <v>144</v>
      </c>
      <c r="I1943" s="113"/>
      <c r="J1943" s="113"/>
      <c r="K1943" s="113"/>
      <c r="L1943" s="113"/>
      <c r="M1943" s="113"/>
      <c r="N1943" s="113"/>
      <c r="O1943" s="113"/>
      <c r="P1943" s="113"/>
      <c r="Q1943" s="113"/>
      <c r="R1943" s="113"/>
      <c r="S1943" s="113"/>
      <c r="T1943" s="113"/>
      <c r="W1943" s="68">
        <v>8813</v>
      </c>
      <c r="AA1943" s="114">
        <v>0</v>
      </c>
      <c r="AB1943" s="114"/>
      <c r="AC1943" s="114"/>
      <c r="AE1943" s="114">
        <v>875</v>
      </c>
      <c r="AF1943" s="114"/>
      <c r="AH1943" s="114">
        <v>875</v>
      </c>
      <c r="AI1943" s="114"/>
      <c r="AJ1943" s="114"/>
      <c r="AK1943" s="114"/>
      <c r="AL1943" s="114"/>
      <c r="AO1943" s="115" t="s">
        <v>44</v>
      </c>
      <c r="AP1943" s="115"/>
      <c r="AQ1943" s="115"/>
      <c r="AR1943" s="115"/>
      <c r="AU1943" s="115" t="s">
        <v>45</v>
      </c>
      <c r="AV1943" s="115"/>
      <c r="AW1943" s="115"/>
      <c r="AX1943" s="115"/>
      <c r="AY1943" s="115"/>
      <c r="AZ1943" s="115"/>
      <c r="BA1943" s="115"/>
      <c r="BB1943" s="115"/>
      <c r="BD1943" s="115" t="s">
        <v>46</v>
      </c>
      <c r="BE1943" s="115"/>
      <c r="BF1943" s="115"/>
      <c r="BG1943" s="115"/>
      <c r="BI1943" s="113" t="s">
        <v>47</v>
      </c>
      <c r="BJ1943" s="113"/>
      <c r="BK1943" s="113"/>
      <c r="BL1943" s="113"/>
    </row>
    <row r="1944" spans="41:59" ht="6" customHeight="1">
      <c r="AO1944" s="115"/>
      <c r="AP1944" s="115"/>
      <c r="AQ1944" s="115"/>
      <c r="AR1944" s="115"/>
      <c r="AU1944" s="115"/>
      <c r="AV1944" s="115"/>
      <c r="AW1944" s="115"/>
      <c r="AX1944" s="115"/>
      <c r="AY1944" s="115"/>
      <c r="AZ1944" s="115"/>
      <c r="BA1944" s="115"/>
      <c r="BB1944" s="115"/>
      <c r="BD1944" s="115"/>
      <c r="BE1944" s="115"/>
      <c r="BF1944" s="115"/>
      <c r="BG1944" s="115"/>
    </row>
    <row r="1945" spans="41:54" ht="9" customHeight="1">
      <c r="AO1945" s="115"/>
      <c r="AP1945" s="115"/>
      <c r="AQ1945" s="115"/>
      <c r="AR1945" s="115"/>
      <c r="AU1945" s="115"/>
      <c r="AV1945" s="115"/>
      <c r="AW1945" s="115"/>
      <c r="AX1945" s="115"/>
      <c r="AY1945" s="115"/>
      <c r="AZ1945" s="115"/>
      <c r="BA1945" s="115"/>
      <c r="BB1945" s="115"/>
    </row>
    <row r="1946" spans="2:64" ht="15">
      <c r="B1946" s="112">
        <v>205</v>
      </c>
      <c r="C1946" s="112"/>
      <c r="D1946" s="112"/>
      <c r="E1946" s="112"/>
      <c r="F1946" s="112"/>
      <c r="H1946" s="117" t="s">
        <v>138</v>
      </c>
      <c r="I1946" s="113"/>
      <c r="J1946" s="113"/>
      <c r="K1946" s="113"/>
      <c r="L1946" s="113"/>
      <c r="M1946" s="113"/>
      <c r="N1946" s="113"/>
      <c r="O1946" s="113"/>
      <c r="P1946" s="113"/>
      <c r="Q1946" s="113"/>
      <c r="R1946" s="113"/>
      <c r="S1946" s="113"/>
      <c r="T1946" s="113"/>
      <c r="W1946" s="68">
        <v>8813</v>
      </c>
      <c r="AA1946" s="114">
        <v>0</v>
      </c>
      <c r="AB1946" s="114"/>
      <c r="AC1946" s="114"/>
      <c r="AE1946" s="114">
        <v>32908.6</v>
      </c>
      <c r="AF1946" s="114"/>
      <c r="AH1946" s="114">
        <v>32908.6</v>
      </c>
      <c r="AI1946" s="114"/>
      <c r="AJ1946" s="114"/>
      <c r="AK1946" s="114"/>
      <c r="AL1946" s="114"/>
      <c r="AO1946" s="115" t="s">
        <v>44</v>
      </c>
      <c r="AP1946" s="115"/>
      <c r="AQ1946" s="115"/>
      <c r="AR1946" s="115"/>
      <c r="AU1946" s="115" t="s">
        <v>45</v>
      </c>
      <c r="AV1946" s="115"/>
      <c r="AW1946" s="115"/>
      <c r="AX1946" s="115"/>
      <c r="AY1946" s="115"/>
      <c r="AZ1946" s="115"/>
      <c r="BA1946" s="115"/>
      <c r="BB1946" s="115"/>
      <c r="BD1946" s="115" t="s">
        <v>46</v>
      </c>
      <c r="BE1946" s="115"/>
      <c r="BF1946" s="115"/>
      <c r="BG1946" s="115"/>
      <c r="BI1946" s="113" t="s">
        <v>47</v>
      </c>
      <c r="BJ1946" s="113"/>
      <c r="BK1946" s="113"/>
      <c r="BL1946" s="113"/>
    </row>
    <row r="1947" spans="41:59" ht="6" customHeight="1">
      <c r="AO1947" s="115"/>
      <c r="AP1947" s="115"/>
      <c r="AQ1947" s="115"/>
      <c r="AR1947" s="115"/>
      <c r="AU1947" s="115"/>
      <c r="AV1947" s="115"/>
      <c r="AW1947" s="115"/>
      <c r="AX1947" s="115"/>
      <c r="AY1947" s="115"/>
      <c r="AZ1947" s="115"/>
      <c r="BA1947" s="115"/>
      <c r="BB1947" s="115"/>
      <c r="BD1947" s="115"/>
      <c r="BE1947" s="115"/>
      <c r="BF1947" s="115"/>
      <c r="BG1947" s="115"/>
    </row>
    <row r="1948" spans="41:54" ht="9" customHeight="1">
      <c r="AO1948" s="115"/>
      <c r="AP1948" s="115"/>
      <c r="AQ1948" s="115"/>
      <c r="AR1948" s="115"/>
      <c r="AU1948" s="115"/>
      <c r="AV1948" s="115"/>
      <c r="AW1948" s="115"/>
      <c r="AX1948" s="115"/>
      <c r="AY1948" s="115"/>
      <c r="AZ1948" s="115"/>
      <c r="BA1948" s="115"/>
      <c r="BB1948" s="115"/>
    </row>
    <row r="1949" spans="2:64" ht="15">
      <c r="B1949" s="112">
        <v>206</v>
      </c>
      <c r="C1949" s="112"/>
      <c r="D1949" s="112"/>
      <c r="E1949" s="112"/>
      <c r="F1949" s="112"/>
      <c r="H1949" s="117" t="s">
        <v>152</v>
      </c>
      <c r="I1949" s="113"/>
      <c r="J1949" s="113"/>
      <c r="K1949" s="113"/>
      <c r="L1949" s="113"/>
      <c r="M1949" s="113"/>
      <c r="N1949" s="113"/>
      <c r="O1949" s="113"/>
      <c r="P1949" s="113"/>
      <c r="Q1949" s="113"/>
      <c r="R1949" s="113"/>
      <c r="S1949" s="113"/>
      <c r="T1949" s="113"/>
      <c r="W1949" s="68">
        <v>8813</v>
      </c>
      <c r="AA1949" s="114">
        <v>0</v>
      </c>
      <c r="AB1949" s="114"/>
      <c r="AC1949" s="114"/>
      <c r="AE1949" s="114">
        <v>0</v>
      </c>
      <c r="AF1949" s="114"/>
      <c r="AH1949" s="114">
        <v>0</v>
      </c>
      <c r="AI1949" s="114"/>
      <c r="AJ1949" s="114"/>
      <c r="AK1949" s="114"/>
      <c r="AL1949" s="114"/>
      <c r="AO1949" s="115" t="s">
        <v>44</v>
      </c>
      <c r="AP1949" s="115"/>
      <c r="AQ1949" s="115"/>
      <c r="AR1949" s="115"/>
      <c r="AU1949" s="115" t="s">
        <v>45</v>
      </c>
      <c r="AV1949" s="115"/>
      <c r="AW1949" s="115"/>
      <c r="AX1949" s="115"/>
      <c r="AY1949" s="115"/>
      <c r="AZ1949" s="115"/>
      <c r="BA1949" s="115"/>
      <c r="BB1949" s="115"/>
      <c r="BD1949" s="115" t="s">
        <v>46</v>
      </c>
      <c r="BE1949" s="115"/>
      <c r="BF1949" s="115"/>
      <c r="BG1949" s="115"/>
      <c r="BI1949" s="113" t="s">
        <v>47</v>
      </c>
      <c r="BJ1949" s="113"/>
      <c r="BK1949" s="113"/>
      <c r="BL1949" s="113"/>
    </row>
    <row r="1950" spans="41:59" ht="6" customHeight="1">
      <c r="AO1950" s="115"/>
      <c r="AP1950" s="115"/>
      <c r="AQ1950" s="115"/>
      <c r="AR1950" s="115"/>
      <c r="AU1950" s="115"/>
      <c r="AV1950" s="115"/>
      <c r="AW1950" s="115"/>
      <c r="AX1950" s="115"/>
      <c r="AY1950" s="115"/>
      <c r="AZ1950" s="115"/>
      <c r="BA1950" s="115"/>
      <c r="BB1950" s="115"/>
      <c r="BD1950" s="115"/>
      <c r="BE1950" s="115"/>
      <c r="BF1950" s="115"/>
      <c r="BG1950" s="115"/>
    </row>
    <row r="1951" spans="41:54" ht="9" customHeight="1">
      <c r="AO1951" s="115"/>
      <c r="AP1951" s="115"/>
      <c r="AQ1951" s="115"/>
      <c r="AR1951" s="115"/>
      <c r="AU1951" s="115"/>
      <c r="AV1951" s="115"/>
      <c r="AW1951" s="115"/>
      <c r="AX1951" s="115"/>
      <c r="AY1951" s="115"/>
      <c r="AZ1951" s="115"/>
      <c r="BA1951" s="115"/>
      <c r="BB1951" s="115"/>
    </row>
    <row r="1952" spans="2:64" ht="15">
      <c r="B1952" s="112">
        <v>207</v>
      </c>
      <c r="C1952" s="112"/>
      <c r="D1952" s="112"/>
      <c r="E1952" s="112"/>
      <c r="F1952" s="112"/>
      <c r="H1952" s="117" t="s">
        <v>131</v>
      </c>
      <c r="I1952" s="113"/>
      <c r="J1952" s="113"/>
      <c r="K1952" s="113"/>
      <c r="L1952" s="113"/>
      <c r="M1952" s="113"/>
      <c r="N1952" s="113"/>
      <c r="O1952" s="113"/>
      <c r="P1952" s="113"/>
      <c r="Q1952" s="113"/>
      <c r="R1952" s="113"/>
      <c r="S1952" s="113"/>
      <c r="T1952" s="113"/>
      <c r="W1952" s="68">
        <v>8823</v>
      </c>
      <c r="AA1952" s="114">
        <v>0</v>
      </c>
      <c r="AB1952" s="114"/>
      <c r="AC1952" s="114"/>
      <c r="AE1952" s="114">
        <v>6510.55</v>
      </c>
      <c r="AF1952" s="114"/>
      <c r="AH1952" s="114">
        <v>0</v>
      </c>
      <c r="AI1952" s="114"/>
      <c r="AJ1952" s="114"/>
      <c r="AK1952" s="114"/>
      <c r="AL1952" s="114"/>
      <c r="AO1952" s="115" t="s">
        <v>44</v>
      </c>
      <c r="AP1952" s="115"/>
      <c r="AQ1952" s="115"/>
      <c r="AR1952" s="115"/>
      <c r="AU1952" s="115" t="s">
        <v>45</v>
      </c>
      <c r="AV1952" s="115"/>
      <c r="AW1952" s="115"/>
      <c r="AX1952" s="115"/>
      <c r="AY1952" s="115"/>
      <c r="AZ1952" s="115"/>
      <c r="BA1952" s="115"/>
      <c r="BB1952" s="115"/>
      <c r="BD1952" s="115" t="s">
        <v>46</v>
      </c>
      <c r="BE1952" s="115"/>
      <c r="BF1952" s="115"/>
      <c r="BG1952" s="115"/>
      <c r="BI1952" s="113" t="s">
        <v>47</v>
      </c>
      <c r="BJ1952" s="113"/>
      <c r="BK1952" s="113"/>
      <c r="BL1952" s="113"/>
    </row>
    <row r="1953" spans="41:59" ht="6" customHeight="1">
      <c r="AO1953" s="115"/>
      <c r="AP1953" s="115"/>
      <c r="AQ1953" s="115"/>
      <c r="AR1953" s="115"/>
      <c r="AU1953" s="115"/>
      <c r="AV1953" s="115"/>
      <c r="AW1953" s="115"/>
      <c r="AX1953" s="115"/>
      <c r="AY1953" s="115"/>
      <c r="AZ1953" s="115"/>
      <c r="BA1953" s="115"/>
      <c r="BB1953" s="115"/>
      <c r="BD1953" s="115"/>
      <c r="BE1953" s="115"/>
      <c r="BF1953" s="115"/>
      <c r="BG1953" s="115"/>
    </row>
    <row r="1954" spans="41:54" ht="9" customHeight="1">
      <c r="AO1954" s="115"/>
      <c r="AP1954" s="115"/>
      <c r="AQ1954" s="115"/>
      <c r="AR1954" s="115"/>
      <c r="AU1954" s="115"/>
      <c r="AV1954" s="115"/>
      <c r="AW1954" s="115"/>
      <c r="AX1954" s="115"/>
      <c r="AY1954" s="115"/>
      <c r="AZ1954" s="115"/>
      <c r="BA1954" s="115"/>
      <c r="BB1954" s="115"/>
    </row>
    <row r="1955" spans="2:64" ht="15">
      <c r="B1955" s="112">
        <v>208</v>
      </c>
      <c r="C1955" s="112"/>
      <c r="D1955" s="112"/>
      <c r="E1955" s="112"/>
      <c r="F1955" s="112"/>
      <c r="H1955" s="117" t="s">
        <v>362</v>
      </c>
      <c r="I1955" s="113"/>
      <c r="J1955" s="113"/>
      <c r="K1955" s="113"/>
      <c r="L1955" s="113"/>
      <c r="M1955" s="113"/>
      <c r="N1955" s="113"/>
      <c r="O1955" s="113"/>
      <c r="P1955" s="113"/>
      <c r="Q1955" s="113"/>
      <c r="R1955" s="113"/>
      <c r="S1955" s="113"/>
      <c r="T1955" s="113"/>
      <c r="W1955" s="68">
        <v>8823</v>
      </c>
      <c r="AA1955" s="114">
        <v>0</v>
      </c>
      <c r="AB1955" s="114"/>
      <c r="AC1955" s="114"/>
      <c r="AE1955" s="114">
        <v>9725</v>
      </c>
      <c r="AF1955" s="114"/>
      <c r="AH1955" s="114">
        <v>0</v>
      </c>
      <c r="AI1955" s="114"/>
      <c r="AJ1955" s="114"/>
      <c r="AK1955" s="114"/>
      <c r="AL1955" s="114"/>
      <c r="AO1955" s="115" t="s">
        <v>44</v>
      </c>
      <c r="AP1955" s="115"/>
      <c r="AQ1955" s="115"/>
      <c r="AR1955" s="115"/>
      <c r="AU1955" s="115" t="s">
        <v>45</v>
      </c>
      <c r="AV1955" s="115"/>
      <c r="AW1955" s="115"/>
      <c r="AX1955" s="115"/>
      <c r="AY1955" s="115"/>
      <c r="AZ1955" s="115"/>
      <c r="BA1955" s="115"/>
      <c r="BB1955" s="115"/>
      <c r="BD1955" s="115" t="s">
        <v>46</v>
      </c>
      <c r="BE1955" s="115"/>
      <c r="BF1955" s="115"/>
      <c r="BG1955" s="115"/>
      <c r="BI1955" s="113" t="s">
        <v>47</v>
      </c>
      <c r="BJ1955" s="113"/>
      <c r="BK1955" s="113"/>
      <c r="BL1955" s="113"/>
    </row>
    <row r="1956" spans="41:59" ht="6" customHeight="1">
      <c r="AO1956" s="115"/>
      <c r="AP1956" s="115"/>
      <c r="AQ1956" s="115"/>
      <c r="AR1956" s="115"/>
      <c r="AU1956" s="115"/>
      <c r="AV1956" s="115"/>
      <c r="AW1956" s="115"/>
      <c r="AX1956" s="115"/>
      <c r="AY1956" s="115"/>
      <c r="AZ1956" s="115"/>
      <c r="BA1956" s="115"/>
      <c r="BB1956" s="115"/>
      <c r="BD1956" s="115"/>
      <c r="BE1956" s="115"/>
      <c r="BF1956" s="115"/>
      <c r="BG1956" s="115"/>
    </row>
    <row r="1957" spans="41:54" ht="9" customHeight="1">
      <c r="AO1957" s="115"/>
      <c r="AP1957" s="115"/>
      <c r="AQ1957" s="115"/>
      <c r="AR1957" s="115"/>
      <c r="AU1957" s="115"/>
      <c r="AV1957" s="115"/>
      <c r="AW1957" s="115"/>
      <c r="AX1957" s="115"/>
      <c r="AY1957" s="115"/>
      <c r="AZ1957" s="115"/>
      <c r="BA1957" s="115"/>
      <c r="BB1957" s="115"/>
    </row>
    <row r="1958" spans="2:64" ht="15">
      <c r="B1958" s="112">
        <v>209</v>
      </c>
      <c r="C1958" s="112"/>
      <c r="D1958" s="112"/>
      <c r="E1958" s="112"/>
      <c r="F1958" s="112"/>
      <c r="H1958" s="117" t="s">
        <v>153</v>
      </c>
      <c r="I1958" s="113"/>
      <c r="J1958" s="113"/>
      <c r="K1958" s="113"/>
      <c r="L1958" s="113"/>
      <c r="M1958" s="113"/>
      <c r="N1958" s="113"/>
      <c r="O1958" s="113"/>
      <c r="P1958" s="113"/>
      <c r="Q1958" s="113"/>
      <c r="R1958" s="113"/>
      <c r="S1958" s="113"/>
      <c r="T1958" s="113"/>
      <c r="W1958" s="68">
        <v>8813</v>
      </c>
      <c r="AA1958" s="114">
        <v>4000</v>
      </c>
      <c r="AB1958" s="114"/>
      <c r="AC1958" s="114"/>
      <c r="AE1958" s="114">
        <v>4000</v>
      </c>
      <c r="AF1958" s="114"/>
      <c r="AH1958" s="114">
        <v>3300</v>
      </c>
      <c r="AI1958" s="114"/>
      <c r="AJ1958" s="114"/>
      <c r="AK1958" s="114"/>
      <c r="AL1958" s="114"/>
      <c r="AO1958" s="118" t="s">
        <v>52</v>
      </c>
      <c r="AP1958" s="115"/>
      <c r="AQ1958" s="115"/>
      <c r="AR1958" s="115"/>
      <c r="AU1958" s="118" t="s">
        <v>53</v>
      </c>
      <c r="AV1958" s="115"/>
      <c r="AW1958" s="115"/>
      <c r="AX1958" s="115"/>
      <c r="AY1958" s="115"/>
      <c r="AZ1958" s="115"/>
      <c r="BA1958" s="115"/>
      <c r="BB1958" s="115"/>
      <c r="BD1958" s="113" t="s">
        <v>41</v>
      </c>
      <c r="BE1958" s="113"/>
      <c r="BF1958" s="113"/>
      <c r="BG1958" s="113"/>
      <c r="BI1958" s="115" t="s">
        <v>106</v>
      </c>
      <c r="BJ1958" s="115"/>
      <c r="BK1958" s="115"/>
      <c r="BL1958" s="115"/>
    </row>
    <row r="1959" spans="41:64" ht="6" customHeight="1">
      <c r="AO1959" s="115"/>
      <c r="AP1959" s="115"/>
      <c r="AQ1959" s="115"/>
      <c r="AR1959" s="115"/>
      <c r="AU1959" s="115"/>
      <c r="AV1959" s="115"/>
      <c r="AW1959" s="115"/>
      <c r="AX1959" s="115"/>
      <c r="AY1959" s="115"/>
      <c r="AZ1959" s="115"/>
      <c r="BA1959" s="115"/>
      <c r="BB1959" s="115"/>
      <c r="BI1959" s="115"/>
      <c r="BJ1959" s="115"/>
      <c r="BK1959" s="115"/>
      <c r="BL1959" s="115"/>
    </row>
    <row r="1960" spans="47:64" ht="9" customHeight="1">
      <c r="AU1960" s="115"/>
      <c r="AV1960" s="115"/>
      <c r="AW1960" s="115"/>
      <c r="AX1960" s="115"/>
      <c r="AY1960" s="115"/>
      <c r="AZ1960" s="115"/>
      <c r="BA1960" s="115"/>
      <c r="BB1960" s="115"/>
      <c r="BI1960" s="115"/>
      <c r="BJ1960" s="115"/>
      <c r="BK1960" s="115"/>
      <c r="BL1960" s="115"/>
    </row>
    <row r="1961" spans="61:64" ht="9" customHeight="1">
      <c r="BI1961" s="115"/>
      <c r="BJ1961" s="115"/>
      <c r="BK1961" s="115"/>
      <c r="BL1961" s="115"/>
    </row>
    <row r="1962" spans="61:64" ht="9" customHeight="1">
      <c r="BI1962" s="115"/>
      <c r="BJ1962" s="115"/>
      <c r="BK1962" s="115"/>
      <c r="BL1962" s="115"/>
    </row>
    <row r="1963" spans="61:64" ht="9" customHeight="1">
      <c r="BI1963" s="115"/>
      <c r="BJ1963" s="115"/>
      <c r="BK1963" s="115"/>
      <c r="BL1963" s="115"/>
    </row>
    <row r="1964" spans="61:64" ht="9" customHeight="1">
      <c r="BI1964" s="115"/>
      <c r="BJ1964" s="115"/>
      <c r="BK1964" s="115"/>
      <c r="BL1964" s="115"/>
    </row>
    <row r="1965" spans="61:64" ht="9" customHeight="1">
      <c r="BI1965" s="115"/>
      <c r="BJ1965" s="115"/>
      <c r="BK1965" s="115"/>
      <c r="BL1965" s="115"/>
    </row>
    <row r="1966" spans="61:64" ht="9" customHeight="1">
      <c r="BI1966" s="115"/>
      <c r="BJ1966" s="115"/>
      <c r="BK1966" s="115"/>
      <c r="BL1966" s="115"/>
    </row>
    <row r="1967" spans="61:64" ht="9" customHeight="1">
      <c r="BI1967" s="115"/>
      <c r="BJ1967" s="115"/>
      <c r="BK1967" s="115"/>
      <c r="BL1967" s="115"/>
    </row>
    <row r="1968" spans="61:64" ht="9" customHeight="1">
      <c r="BI1968" s="115"/>
      <c r="BJ1968" s="115"/>
      <c r="BK1968" s="115"/>
      <c r="BL1968" s="115"/>
    </row>
    <row r="1969" spans="2:64" ht="15">
      <c r="B1969" s="112">
        <v>210</v>
      </c>
      <c r="C1969" s="112"/>
      <c r="D1969" s="112"/>
      <c r="E1969" s="112"/>
      <c r="F1969" s="112"/>
      <c r="H1969" s="113" t="s">
        <v>173</v>
      </c>
      <c r="I1969" s="113"/>
      <c r="J1969" s="113"/>
      <c r="K1969" s="113"/>
      <c r="L1969" s="113"/>
      <c r="M1969" s="113"/>
      <c r="N1969" s="113"/>
      <c r="O1969" s="113"/>
      <c r="P1969" s="113"/>
      <c r="Q1969" s="113"/>
      <c r="R1969" s="113"/>
      <c r="S1969" s="113"/>
      <c r="T1969" s="113"/>
      <c r="W1969" s="68">
        <v>8813</v>
      </c>
      <c r="AA1969" s="114">
        <v>18000</v>
      </c>
      <c r="AB1969" s="114"/>
      <c r="AC1969" s="114"/>
      <c r="AE1969" s="114">
        <v>33000</v>
      </c>
      <c r="AF1969" s="114"/>
      <c r="AH1969" s="114">
        <v>26351.07</v>
      </c>
      <c r="AI1969" s="114"/>
      <c r="AJ1969" s="114"/>
      <c r="AK1969" s="114"/>
      <c r="AL1969" s="114"/>
      <c r="AO1969" s="115" t="s">
        <v>52</v>
      </c>
      <c r="AP1969" s="115"/>
      <c r="AQ1969" s="115"/>
      <c r="AR1969" s="115"/>
      <c r="AU1969" s="115" t="s">
        <v>53</v>
      </c>
      <c r="AV1969" s="115"/>
      <c r="AW1969" s="115"/>
      <c r="AX1969" s="115"/>
      <c r="AY1969" s="115"/>
      <c r="AZ1969" s="115"/>
      <c r="BA1969" s="115"/>
      <c r="BB1969" s="115"/>
      <c r="BD1969" s="113" t="s">
        <v>54</v>
      </c>
      <c r="BE1969" s="113"/>
      <c r="BF1969" s="113"/>
      <c r="BG1969" s="113"/>
      <c r="BI1969" s="115" t="s">
        <v>55</v>
      </c>
      <c r="BJ1969" s="115"/>
      <c r="BK1969" s="115"/>
      <c r="BL1969" s="115"/>
    </row>
    <row r="1970" spans="41:64" ht="6" customHeight="1">
      <c r="AO1970" s="115"/>
      <c r="AP1970" s="115"/>
      <c r="AQ1970" s="115"/>
      <c r="AR1970" s="115"/>
      <c r="AU1970" s="115"/>
      <c r="AV1970" s="115"/>
      <c r="AW1970" s="115"/>
      <c r="AX1970" s="115"/>
      <c r="AY1970" s="115"/>
      <c r="AZ1970" s="115"/>
      <c r="BA1970" s="115"/>
      <c r="BB1970" s="115"/>
      <c r="BI1970" s="115"/>
      <c r="BJ1970" s="115"/>
      <c r="BK1970" s="115"/>
      <c r="BL1970" s="115"/>
    </row>
    <row r="1971" spans="47:64" ht="9" customHeight="1">
      <c r="AU1971" s="115"/>
      <c r="AV1971" s="115"/>
      <c r="AW1971" s="115"/>
      <c r="AX1971" s="115"/>
      <c r="AY1971" s="115"/>
      <c r="AZ1971" s="115"/>
      <c r="BA1971" s="115"/>
      <c r="BB1971" s="115"/>
      <c r="BI1971" s="115"/>
      <c r="BJ1971" s="115"/>
      <c r="BK1971" s="115"/>
      <c r="BL1971" s="115"/>
    </row>
    <row r="1972" spans="61:64" ht="9" customHeight="1">
      <c r="BI1972" s="115"/>
      <c r="BJ1972" s="115"/>
      <c r="BK1972" s="115"/>
      <c r="BL1972" s="115"/>
    </row>
    <row r="1973" spans="61:64" ht="9" customHeight="1">
      <c r="BI1973" s="115"/>
      <c r="BJ1973" s="115"/>
      <c r="BK1973" s="115"/>
      <c r="BL1973" s="115"/>
    </row>
    <row r="1974" spans="61:64" ht="9" customHeight="1">
      <c r="BI1974" s="115"/>
      <c r="BJ1974" s="115"/>
      <c r="BK1974" s="115"/>
      <c r="BL1974" s="115"/>
    </row>
    <row r="1975" spans="61:64" ht="9" customHeight="1">
      <c r="BI1975" s="115"/>
      <c r="BJ1975" s="115"/>
      <c r="BK1975" s="115"/>
      <c r="BL1975" s="115"/>
    </row>
    <row r="1976" spans="61:64" ht="9" customHeight="1">
      <c r="BI1976" s="115"/>
      <c r="BJ1976" s="115"/>
      <c r="BK1976" s="115"/>
      <c r="BL1976" s="115"/>
    </row>
    <row r="1977" spans="61:64" ht="9" customHeight="1">
      <c r="BI1977" s="115"/>
      <c r="BJ1977" s="115"/>
      <c r="BK1977" s="115"/>
      <c r="BL1977" s="115"/>
    </row>
    <row r="1978" spans="61:64" ht="9" customHeight="1">
      <c r="BI1978" s="115"/>
      <c r="BJ1978" s="115"/>
      <c r="BK1978" s="115"/>
      <c r="BL1978" s="115"/>
    </row>
    <row r="1979" spans="61:64" ht="9" customHeight="1">
      <c r="BI1979" s="115"/>
      <c r="BJ1979" s="115"/>
      <c r="BK1979" s="115"/>
      <c r="BL1979" s="115"/>
    </row>
    <row r="1980" spans="2:64" ht="15">
      <c r="B1980" s="112">
        <v>211</v>
      </c>
      <c r="C1980" s="112"/>
      <c r="D1980" s="112"/>
      <c r="E1980" s="112"/>
      <c r="F1980" s="112"/>
      <c r="H1980" s="113" t="s">
        <v>163</v>
      </c>
      <c r="I1980" s="113"/>
      <c r="J1980" s="113"/>
      <c r="K1980" s="113"/>
      <c r="L1980" s="113"/>
      <c r="M1980" s="113"/>
      <c r="N1980" s="113"/>
      <c r="O1980" s="113"/>
      <c r="P1980" s="113"/>
      <c r="Q1980" s="113"/>
      <c r="R1980" s="113"/>
      <c r="S1980" s="113"/>
      <c r="T1980" s="113"/>
      <c r="W1980" s="68">
        <v>8863</v>
      </c>
      <c r="AA1980" s="114">
        <v>0</v>
      </c>
      <c r="AB1980" s="114"/>
      <c r="AC1980" s="114"/>
      <c r="AE1980" s="114">
        <v>350</v>
      </c>
      <c r="AF1980" s="114"/>
      <c r="AH1980" s="114">
        <v>0</v>
      </c>
      <c r="AI1980" s="114"/>
      <c r="AJ1980" s="114"/>
      <c r="AK1980" s="114"/>
      <c r="AL1980" s="114"/>
      <c r="AO1980" s="115" t="s">
        <v>37</v>
      </c>
      <c r="AP1980" s="115"/>
      <c r="AQ1980" s="115"/>
      <c r="AR1980" s="115"/>
      <c r="AU1980" s="115" t="s">
        <v>2</v>
      </c>
      <c r="AV1980" s="115"/>
      <c r="AW1980" s="115"/>
      <c r="AX1980" s="115"/>
      <c r="AY1980" s="115"/>
      <c r="AZ1980" s="115"/>
      <c r="BA1980" s="115"/>
      <c r="BB1980" s="115"/>
      <c r="BD1980" s="113" t="s">
        <v>38</v>
      </c>
      <c r="BE1980" s="113"/>
      <c r="BF1980" s="113"/>
      <c r="BG1980" s="113"/>
      <c r="BI1980" s="115" t="s">
        <v>11</v>
      </c>
      <c r="BJ1980" s="115"/>
      <c r="BK1980" s="115"/>
      <c r="BL1980" s="115"/>
    </row>
    <row r="1981" spans="41:64" ht="6" customHeight="1">
      <c r="AO1981" s="115"/>
      <c r="AP1981" s="115"/>
      <c r="AQ1981" s="115"/>
      <c r="AR1981" s="115"/>
      <c r="AU1981" s="115"/>
      <c r="AV1981" s="115"/>
      <c r="AW1981" s="115"/>
      <c r="AX1981" s="115"/>
      <c r="AY1981" s="115"/>
      <c r="AZ1981" s="115"/>
      <c r="BA1981" s="115"/>
      <c r="BB1981" s="115"/>
      <c r="BI1981" s="115"/>
      <c r="BJ1981" s="115"/>
      <c r="BK1981" s="115"/>
      <c r="BL1981" s="115"/>
    </row>
    <row r="1982" spans="47:64" ht="9" customHeight="1">
      <c r="AU1982" s="115"/>
      <c r="AV1982" s="115"/>
      <c r="AW1982" s="115"/>
      <c r="AX1982" s="115"/>
      <c r="AY1982" s="115"/>
      <c r="AZ1982" s="115"/>
      <c r="BA1982" s="115"/>
      <c r="BB1982" s="115"/>
      <c r="BI1982" s="115"/>
      <c r="BJ1982" s="115"/>
      <c r="BK1982" s="115"/>
      <c r="BL1982" s="115"/>
    </row>
    <row r="1983" spans="47:64" ht="9" customHeight="1">
      <c r="AU1983" s="115"/>
      <c r="AV1983" s="115"/>
      <c r="AW1983" s="115"/>
      <c r="AX1983" s="115"/>
      <c r="AY1983" s="115"/>
      <c r="AZ1983" s="115"/>
      <c r="BA1983" s="115"/>
      <c r="BB1983" s="115"/>
      <c r="BI1983" s="115"/>
      <c r="BJ1983" s="115"/>
      <c r="BK1983" s="115"/>
      <c r="BL1983" s="115"/>
    </row>
    <row r="1984" spans="47:64" ht="9" customHeight="1">
      <c r="AU1984" s="115"/>
      <c r="AV1984" s="115"/>
      <c r="AW1984" s="115"/>
      <c r="AX1984" s="115"/>
      <c r="AY1984" s="115"/>
      <c r="AZ1984" s="115"/>
      <c r="BA1984" s="115"/>
      <c r="BB1984" s="115"/>
      <c r="BI1984" s="115"/>
      <c r="BJ1984" s="115"/>
      <c r="BK1984" s="115"/>
      <c r="BL1984" s="115"/>
    </row>
    <row r="1985" spans="61:64" ht="9" customHeight="1">
      <c r="BI1985" s="115"/>
      <c r="BJ1985" s="115"/>
      <c r="BK1985" s="115"/>
      <c r="BL1985" s="115"/>
    </row>
    <row r="1986" spans="61:64" ht="9" customHeight="1">
      <c r="BI1986" s="115"/>
      <c r="BJ1986" s="115"/>
      <c r="BK1986" s="115"/>
      <c r="BL1986" s="115"/>
    </row>
    <row r="1987" spans="61:64" ht="9" customHeight="1">
      <c r="BI1987" s="115"/>
      <c r="BJ1987" s="115"/>
      <c r="BK1987" s="115"/>
      <c r="BL1987" s="115"/>
    </row>
    <row r="1988" spans="61:64" ht="9" customHeight="1">
      <c r="BI1988" s="115"/>
      <c r="BJ1988" s="115"/>
      <c r="BK1988" s="115"/>
      <c r="BL1988" s="115"/>
    </row>
    <row r="1989" spans="61:64" ht="9" customHeight="1">
      <c r="BI1989" s="115"/>
      <c r="BJ1989" s="115"/>
      <c r="BK1989" s="115"/>
      <c r="BL1989" s="115"/>
    </row>
    <row r="1990" spans="2:64" ht="15">
      <c r="B1990" s="112">
        <v>212</v>
      </c>
      <c r="C1990" s="112"/>
      <c r="D1990" s="112"/>
      <c r="E1990" s="112"/>
      <c r="F1990" s="112"/>
      <c r="H1990" s="113" t="s">
        <v>174</v>
      </c>
      <c r="I1990" s="113"/>
      <c r="J1990" s="113"/>
      <c r="K1990" s="113"/>
      <c r="L1990" s="113"/>
      <c r="M1990" s="113"/>
      <c r="N1990" s="113"/>
      <c r="O1990" s="113"/>
      <c r="P1990" s="113"/>
      <c r="Q1990" s="113"/>
      <c r="R1990" s="113"/>
      <c r="S1990" s="113"/>
      <c r="T1990" s="113"/>
      <c r="W1990" s="68">
        <v>8813</v>
      </c>
      <c r="AA1990" s="114">
        <v>30000</v>
      </c>
      <c r="AB1990" s="114"/>
      <c r="AC1990" s="114"/>
      <c r="AE1990" s="114">
        <v>30000</v>
      </c>
      <c r="AF1990" s="114"/>
      <c r="AH1990" s="114">
        <v>29800</v>
      </c>
      <c r="AI1990" s="114"/>
      <c r="AJ1990" s="114"/>
      <c r="AK1990" s="114"/>
      <c r="AL1990" s="114"/>
      <c r="AO1990" s="115" t="s">
        <v>52</v>
      </c>
      <c r="AP1990" s="115"/>
      <c r="AQ1990" s="115"/>
      <c r="AR1990" s="115"/>
      <c r="AU1990" s="115" t="s">
        <v>53</v>
      </c>
      <c r="AV1990" s="115"/>
      <c r="AW1990" s="115"/>
      <c r="AX1990" s="115"/>
      <c r="AY1990" s="115"/>
      <c r="AZ1990" s="115"/>
      <c r="BA1990" s="115"/>
      <c r="BB1990" s="115"/>
      <c r="BD1990" s="113" t="s">
        <v>54</v>
      </c>
      <c r="BE1990" s="113"/>
      <c r="BF1990" s="113"/>
      <c r="BG1990" s="113"/>
      <c r="BI1990" s="115" t="s">
        <v>55</v>
      </c>
      <c r="BJ1990" s="115"/>
      <c r="BK1990" s="115"/>
      <c r="BL1990" s="115"/>
    </row>
    <row r="1991" spans="41:64" ht="6" customHeight="1">
      <c r="AO1991" s="115"/>
      <c r="AP1991" s="115"/>
      <c r="AQ1991" s="115"/>
      <c r="AR1991" s="115"/>
      <c r="AU1991" s="115"/>
      <c r="AV1991" s="115"/>
      <c r="AW1991" s="115"/>
      <c r="AX1991" s="115"/>
      <c r="AY1991" s="115"/>
      <c r="AZ1991" s="115"/>
      <c r="BA1991" s="115"/>
      <c r="BB1991" s="115"/>
      <c r="BI1991" s="115"/>
      <c r="BJ1991" s="115"/>
      <c r="BK1991" s="115"/>
      <c r="BL1991" s="115"/>
    </row>
    <row r="1992" spans="47:64" ht="9" customHeight="1">
      <c r="AU1992" s="115"/>
      <c r="AV1992" s="115"/>
      <c r="AW1992" s="115"/>
      <c r="AX1992" s="115"/>
      <c r="AY1992" s="115"/>
      <c r="AZ1992" s="115"/>
      <c r="BA1992" s="115"/>
      <c r="BB1992" s="115"/>
      <c r="BI1992" s="115"/>
      <c r="BJ1992" s="115"/>
      <c r="BK1992" s="115"/>
      <c r="BL1992" s="115"/>
    </row>
    <row r="1993" spans="61:64" ht="9" customHeight="1">
      <c r="BI1993" s="115"/>
      <c r="BJ1993" s="115"/>
      <c r="BK1993" s="115"/>
      <c r="BL1993" s="115"/>
    </row>
    <row r="1994" spans="61:64" ht="9" customHeight="1">
      <c r="BI1994" s="115"/>
      <c r="BJ1994" s="115"/>
      <c r="BK1994" s="115"/>
      <c r="BL1994" s="115"/>
    </row>
    <row r="1995" spans="61:64" ht="9" customHeight="1">
      <c r="BI1995" s="115"/>
      <c r="BJ1995" s="115"/>
      <c r="BK1995" s="115"/>
      <c r="BL1995" s="115"/>
    </row>
    <row r="1996" spans="61:64" ht="9" customHeight="1">
      <c r="BI1996" s="115"/>
      <c r="BJ1996" s="115"/>
      <c r="BK1996" s="115"/>
      <c r="BL1996" s="115"/>
    </row>
    <row r="1997" spans="61:64" ht="9" customHeight="1">
      <c r="BI1997" s="115"/>
      <c r="BJ1997" s="115"/>
      <c r="BK1997" s="115"/>
      <c r="BL1997" s="115"/>
    </row>
    <row r="1998" spans="61:64" ht="9" customHeight="1">
      <c r="BI1998" s="115"/>
      <c r="BJ1998" s="115"/>
      <c r="BK1998" s="115"/>
      <c r="BL1998" s="115"/>
    </row>
    <row r="1999" spans="61:64" ht="9" customHeight="1">
      <c r="BI1999" s="115"/>
      <c r="BJ1999" s="115"/>
      <c r="BK1999" s="115"/>
      <c r="BL1999" s="115"/>
    </row>
    <row r="2000" spans="61:64" ht="9" customHeight="1">
      <c r="BI2000" s="115"/>
      <c r="BJ2000" s="115"/>
      <c r="BK2000" s="115"/>
      <c r="BL2000" s="115"/>
    </row>
    <row r="2001" spans="2:64" ht="15">
      <c r="B2001" s="112">
        <v>213</v>
      </c>
      <c r="C2001" s="112"/>
      <c r="D2001" s="112"/>
      <c r="E2001" s="112"/>
      <c r="F2001" s="112"/>
      <c r="H2001" s="113" t="s">
        <v>363</v>
      </c>
      <c r="I2001" s="113"/>
      <c r="J2001" s="113"/>
      <c r="K2001" s="113"/>
      <c r="L2001" s="113"/>
      <c r="M2001" s="113"/>
      <c r="N2001" s="113"/>
      <c r="O2001" s="113"/>
      <c r="P2001" s="113"/>
      <c r="Q2001" s="113"/>
      <c r="R2001" s="113"/>
      <c r="S2001" s="113"/>
      <c r="T2001" s="113"/>
      <c r="W2001" s="68">
        <v>8852</v>
      </c>
      <c r="AA2001" s="114">
        <v>200</v>
      </c>
      <c r="AB2001" s="114"/>
      <c r="AC2001" s="114"/>
      <c r="AE2001" s="114">
        <v>200</v>
      </c>
      <c r="AF2001" s="114"/>
      <c r="AH2001" s="114">
        <v>14.2</v>
      </c>
      <c r="AI2001" s="114"/>
      <c r="AJ2001" s="114"/>
      <c r="AK2001" s="114"/>
      <c r="AL2001" s="114"/>
      <c r="AO2001" s="115" t="s">
        <v>37</v>
      </c>
      <c r="AP2001" s="115"/>
      <c r="AQ2001" s="115"/>
      <c r="AR2001" s="115"/>
      <c r="AU2001" s="115" t="s">
        <v>40</v>
      </c>
      <c r="AV2001" s="115"/>
      <c r="AW2001" s="115"/>
      <c r="AX2001" s="115"/>
      <c r="AY2001" s="115"/>
      <c r="AZ2001" s="115"/>
      <c r="BA2001" s="115"/>
      <c r="BB2001" s="115"/>
      <c r="BD2001" s="113" t="s">
        <v>252</v>
      </c>
      <c r="BE2001" s="113"/>
      <c r="BF2001" s="113"/>
      <c r="BG2001" s="113"/>
      <c r="BI2001" s="115" t="s">
        <v>256</v>
      </c>
      <c r="BJ2001" s="115"/>
      <c r="BK2001" s="115"/>
      <c r="BL2001" s="115"/>
    </row>
    <row r="2002" spans="41:64" ht="6" customHeight="1">
      <c r="AO2002" s="115"/>
      <c r="AP2002" s="115"/>
      <c r="AQ2002" s="115"/>
      <c r="AR2002" s="115"/>
      <c r="AU2002" s="115"/>
      <c r="AV2002" s="115"/>
      <c r="AW2002" s="115"/>
      <c r="AX2002" s="115"/>
      <c r="AY2002" s="115"/>
      <c r="AZ2002" s="115"/>
      <c r="BA2002" s="115"/>
      <c r="BB2002" s="115"/>
      <c r="BI2002" s="115"/>
      <c r="BJ2002" s="115"/>
      <c r="BK2002" s="115"/>
      <c r="BL2002" s="115"/>
    </row>
    <row r="2003" spans="47:64" ht="9" customHeight="1">
      <c r="AU2003" s="115"/>
      <c r="AV2003" s="115"/>
      <c r="AW2003" s="115"/>
      <c r="AX2003" s="115"/>
      <c r="AY2003" s="115"/>
      <c r="AZ2003" s="115"/>
      <c r="BA2003" s="115"/>
      <c r="BB2003" s="115"/>
      <c r="BI2003" s="115"/>
      <c r="BJ2003" s="115"/>
      <c r="BK2003" s="115"/>
      <c r="BL2003" s="115"/>
    </row>
    <row r="2004" spans="47:64" ht="9" customHeight="1">
      <c r="AU2004" s="115"/>
      <c r="AV2004" s="115"/>
      <c r="AW2004" s="115"/>
      <c r="AX2004" s="115"/>
      <c r="AY2004" s="115"/>
      <c r="AZ2004" s="115"/>
      <c r="BA2004" s="115"/>
      <c r="BB2004" s="115"/>
      <c r="BI2004" s="115"/>
      <c r="BJ2004" s="115"/>
      <c r="BK2004" s="115"/>
      <c r="BL2004" s="115"/>
    </row>
    <row r="2005" spans="47:64" ht="9" customHeight="1">
      <c r="AU2005" s="115"/>
      <c r="AV2005" s="115"/>
      <c r="AW2005" s="115"/>
      <c r="AX2005" s="115"/>
      <c r="AY2005" s="115"/>
      <c r="AZ2005" s="115"/>
      <c r="BA2005" s="115"/>
      <c r="BB2005" s="115"/>
      <c r="BI2005" s="115"/>
      <c r="BJ2005" s="115"/>
      <c r="BK2005" s="115"/>
      <c r="BL2005" s="115"/>
    </row>
    <row r="2006" spans="61:64" ht="9" customHeight="1">
      <c r="BI2006" s="115"/>
      <c r="BJ2006" s="115"/>
      <c r="BK2006" s="115"/>
      <c r="BL2006" s="115"/>
    </row>
    <row r="2007" spans="61:64" ht="9" customHeight="1">
      <c r="BI2007" s="115"/>
      <c r="BJ2007" s="115"/>
      <c r="BK2007" s="115"/>
      <c r="BL2007" s="115"/>
    </row>
    <row r="2008" spans="61:64" ht="9" customHeight="1">
      <c r="BI2008" s="115"/>
      <c r="BJ2008" s="115"/>
      <c r="BK2008" s="115"/>
      <c r="BL2008" s="115"/>
    </row>
    <row r="2009" spans="61:64" ht="9" customHeight="1">
      <c r="BI2009" s="115"/>
      <c r="BJ2009" s="115"/>
      <c r="BK2009" s="115"/>
      <c r="BL2009" s="115"/>
    </row>
    <row r="2010" spans="61:64" ht="9" customHeight="1">
      <c r="BI2010" s="115"/>
      <c r="BJ2010" s="115"/>
      <c r="BK2010" s="115"/>
      <c r="BL2010" s="115"/>
    </row>
    <row r="2011" spans="61:64" ht="9" customHeight="1">
      <c r="BI2011" s="115"/>
      <c r="BJ2011" s="115"/>
      <c r="BK2011" s="115"/>
      <c r="BL2011" s="115"/>
    </row>
    <row r="2012" spans="61:64" ht="9" customHeight="1">
      <c r="BI2012" s="115"/>
      <c r="BJ2012" s="115"/>
      <c r="BK2012" s="115"/>
      <c r="BL2012" s="115"/>
    </row>
    <row r="2013" spans="61:64" ht="9" customHeight="1">
      <c r="BI2013" s="115"/>
      <c r="BJ2013" s="115"/>
      <c r="BK2013" s="115"/>
      <c r="BL2013" s="115"/>
    </row>
    <row r="2014" spans="61:64" ht="9" customHeight="1">
      <c r="BI2014" s="115"/>
      <c r="BJ2014" s="115"/>
      <c r="BK2014" s="115"/>
      <c r="BL2014" s="115"/>
    </row>
    <row r="2015" spans="61:64" ht="9" customHeight="1">
      <c r="BI2015" s="115"/>
      <c r="BJ2015" s="115"/>
      <c r="BK2015" s="115"/>
      <c r="BL2015" s="115"/>
    </row>
    <row r="2016" spans="2:64" ht="15">
      <c r="B2016" s="112">
        <v>214</v>
      </c>
      <c r="C2016" s="112"/>
      <c r="D2016" s="112"/>
      <c r="E2016" s="112"/>
      <c r="F2016" s="112"/>
      <c r="H2016" s="113" t="s">
        <v>364</v>
      </c>
      <c r="I2016" s="113"/>
      <c r="J2016" s="113"/>
      <c r="K2016" s="113"/>
      <c r="L2016" s="113"/>
      <c r="M2016" s="113"/>
      <c r="N2016" s="113"/>
      <c r="O2016" s="113"/>
      <c r="P2016" s="113"/>
      <c r="Q2016" s="113"/>
      <c r="R2016" s="113"/>
      <c r="S2016" s="113"/>
      <c r="T2016" s="113"/>
      <c r="W2016" s="68">
        <v>8853</v>
      </c>
      <c r="AA2016" s="114">
        <v>600</v>
      </c>
      <c r="AB2016" s="114"/>
      <c r="AC2016" s="114"/>
      <c r="AE2016" s="114">
        <v>600</v>
      </c>
      <c r="AF2016" s="114"/>
      <c r="AH2016" s="114">
        <v>585.45</v>
      </c>
      <c r="AI2016" s="114"/>
      <c r="AJ2016" s="114"/>
      <c r="AK2016" s="114"/>
      <c r="AL2016" s="114"/>
      <c r="AO2016" s="115" t="s">
        <v>37</v>
      </c>
      <c r="AP2016" s="115"/>
      <c r="AQ2016" s="115"/>
      <c r="AR2016" s="115"/>
      <c r="AU2016" s="115" t="s">
        <v>258</v>
      </c>
      <c r="AV2016" s="115"/>
      <c r="AW2016" s="115"/>
      <c r="AX2016" s="115"/>
      <c r="AY2016" s="115"/>
      <c r="AZ2016" s="115"/>
      <c r="BA2016" s="115"/>
      <c r="BB2016" s="115"/>
      <c r="BD2016" s="113" t="s">
        <v>259</v>
      </c>
      <c r="BE2016" s="113"/>
      <c r="BF2016" s="113"/>
      <c r="BG2016" s="113"/>
      <c r="BI2016" s="115" t="s">
        <v>260</v>
      </c>
      <c r="BJ2016" s="115"/>
      <c r="BK2016" s="115"/>
      <c r="BL2016" s="115"/>
    </row>
    <row r="2017" spans="41:64" ht="6" customHeight="1">
      <c r="AO2017" s="115"/>
      <c r="AP2017" s="115"/>
      <c r="AQ2017" s="115"/>
      <c r="AR2017" s="115"/>
      <c r="AU2017" s="115"/>
      <c r="AV2017" s="115"/>
      <c r="AW2017" s="115"/>
      <c r="AX2017" s="115"/>
      <c r="AY2017" s="115"/>
      <c r="AZ2017" s="115"/>
      <c r="BA2017" s="115"/>
      <c r="BB2017" s="115"/>
      <c r="BI2017" s="115"/>
      <c r="BJ2017" s="115"/>
      <c r="BK2017" s="115"/>
      <c r="BL2017" s="115"/>
    </row>
    <row r="2018" spans="47:64" ht="9" customHeight="1">
      <c r="AU2018" s="115"/>
      <c r="AV2018" s="115"/>
      <c r="AW2018" s="115"/>
      <c r="AX2018" s="115"/>
      <c r="AY2018" s="115"/>
      <c r="AZ2018" s="115"/>
      <c r="BA2018" s="115"/>
      <c r="BB2018" s="115"/>
      <c r="BI2018" s="115"/>
      <c r="BJ2018" s="115"/>
      <c r="BK2018" s="115"/>
      <c r="BL2018" s="115"/>
    </row>
    <row r="2019" spans="47:64" ht="9" customHeight="1">
      <c r="AU2019" s="115"/>
      <c r="AV2019" s="115"/>
      <c r="AW2019" s="115"/>
      <c r="AX2019" s="115"/>
      <c r="AY2019" s="115"/>
      <c r="AZ2019" s="115"/>
      <c r="BA2019" s="115"/>
      <c r="BB2019" s="115"/>
      <c r="BI2019" s="115"/>
      <c r="BJ2019" s="115"/>
      <c r="BK2019" s="115"/>
      <c r="BL2019" s="115"/>
    </row>
    <row r="2020" spans="47:64" ht="9" customHeight="1">
      <c r="AU2020" s="115"/>
      <c r="AV2020" s="115"/>
      <c r="AW2020" s="115"/>
      <c r="AX2020" s="115"/>
      <c r="AY2020" s="115"/>
      <c r="AZ2020" s="115"/>
      <c r="BA2020" s="115"/>
      <c r="BB2020" s="115"/>
      <c r="BI2020" s="115"/>
      <c r="BJ2020" s="115"/>
      <c r="BK2020" s="115"/>
      <c r="BL2020" s="115"/>
    </row>
    <row r="2021" spans="61:64" ht="9" customHeight="1">
      <c r="BI2021" s="115"/>
      <c r="BJ2021" s="115"/>
      <c r="BK2021" s="115"/>
      <c r="BL2021" s="115"/>
    </row>
    <row r="2022" spans="61:64" ht="9" customHeight="1">
      <c r="BI2022" s="115"/>
      <c r="BJ2022" s="115"/>
      <c r="BK2022" s="115"/>
      <c r="BL2022" s="115"/>
    </row>
    <row r="2023" spans="61:64" ht="9" customHeight="1">
      <c r="BI2023" s="115"/>
      <c r="BJ2023" s="115"/>
      <c r="BK2023" s="115"/>
      <c r="BL2023" s="115"/>
    </row>
    <row r="2024" spans="61:64" ht="9" customHeight="1">
      <c r="BI2024" s="115"/>
      <c r="BJ2024" s="115"/>
      <c r="BK2024" s="115"/>
      <c r="BL2024" s="115"/>
    </row>
    <row r="2025" spans="61:64" ht="9" customHeight="1">
      <c r="BI2025" s="115"/>
      <c r="BJ2025" s="115"/>
      <c r="BK2025" s="115"/>
      <c r="BL2025" s="115"/>
    </row>
    <row r="2026" spans="2:64" ht="15">
      <c r="B2026" s="112">
        <v>215</v>
      </c>
      <c r="C2026" s="112"/>
      <c r="D2026" s="112"/>
      <c r="E2026" s="112"/>
      <c r="F2026" s="112"/>
      <c r="H2026" s="113" t="s">
        <v>155</v>
      </c>
      <c r="I2026" s="113"/>
      <c r="J2026" s="113"/>
      <c r="K2026" s="113"/>
      <c r="L2026" s="113"/>
      <c r="M2026" s="113"/>
      <c r="N2026" s="113"/>
      <c r="O2026" s="113"/>
      <c r="P2026" s="113"/>
      <c r="Q2026" s="113"/>
      <c r="R2026" s="113"/>
      <c r="S2026" s="113"/>
      <c r="T2026" s="113"/>
      <c r="W2026" s="68">
        <v>8853</v>
      </c>
      <c r="AA2026" s="114">
        <v>500</v>
      </c>
      <c r="AB2026" s="114"/>
      <c r="AC2026" s="114"/>
      <c r="AE2026" s="114">
        <v>500</v>
      </c>
      <c r="AF2026" s="114"/>
      <c r="AH2026" s="114">
        <v>250.3</v>
      </c>
      <c r="AI2026" s="114"/>
      <c r="AJ2026" s="114"/>
      <c r="AK2026" s="114"/>
      <c r="AL2026" s="114"/>
      <c r="AO2026" s="115" t="s">
        <v>37</v>
      </c>
      <c r="AP2026" s="115"/>
      <c r="AQ2026" s="115"/>
      <c r="AR2026" s="115"/>
      <c r="AU2026" s="115" t="s">
        <v>2</v>
      </c>
      <c r="AV2026" s="115"/>
      <c r="AW2026" s="115"/>
      <c r="AX2026" s="115"/>
      <c r="AY2026" s="115"/>
      <c r="AZ2026" s="115"/>
      <c r="BA2026" s="115"/>
      <c r="BB2026" s="115"/>
      <c r="BD2026" s="113" t="s">
        <v>38</v>
      </c>
      <c r="BE2026" s="113"/>
      <c r="BF2026" s="113"/>
      <c r="BG2026" s="113"/>
      <c r="BI2026" s="115" t="s">
        <v>4</v>
      </c>
      <c r="BJ2026" s="115"/>
      <c r="BK2026" s="115"/>
      <c r="BL2026" s="115"/>
    </row>
    <row r="2027" spans="41:64" ht="6" customHeight="1">
      <c r="AO2027" s="115"/>
      <c r="AP2027" s="115"/>
      <c r="AQ2027" s="115"/>
      <c r="AR2027" s="115"/>
      <c r="AU2027" s="115"/>
      <c r="AV2027" s="115"/>
      <c r="AW2027" s="115"/>
      <c r="AX2027" s="115"/>
      <c r="AY2027" s="115"/>
      <c r="AZ2027" s="115"/>
      <c r="BA2027" s="115"/>
      <c r="BB2027" s="115"/>
      <c r="BI2027" s="115"/>
      <c r="BJ2027" s="115"/>
      <c r="BK2027" s="115"/>
      <c r="BL2027" s="115"/>
    </row>
    <row r="2028" spans="47:64" ht="9" customHeight="1">
      <c r="AU2028" s="115"/>
      <c r="AV2028" s="115"/>
      <c r="AW2028" s="115"/>
      <c r="AX2028" s="115"/>
      <c r="AY2028" s="115"/>
      <c r="AZ2028" s="115"/>
      <c r="BA2028" s="115"/>
      <c r="BB2028" s="115"/>
      <c r="BI2028" s="115"/>
      <c r="BJ2028" s="115"/>
      <c r="BK2028" s="115"/>
      <c r="BL2028" s="115"/>
    </row>
    <row r="2029" spans="47:64" ht="9" customHeight="1">
      <c r="AU2029" s="115"/>
      <c r="AV2029" s="115"/>
      <c r="AW2029" s="115"/>
      <c r="AX2029" s="115"/>
      <c r="AY2029" s="115"/>
      <c r="AZ2029" s="115"/>
      <c r="BA2029" s="115"/>
      <c r="BB2029" s="115"/>
      <c r="BI2029" s="115"/>
      <c r="BJ2029" s="115"/>
      <c r="BK2029" s="115"/>
      <c r="BL2029" s="115"/>
    </row>
    <row r="2030" spans="47:64" ht="9" customHeight="1">
      <c r="AU2030" s="115"/>
      <c r="AV2030" s="115"/>
      <c r="AW2030" s="115"/>
      <c r="AX2030" s="115"/>
      <c r="AY2030" s="115"/>
      <c r="AZ2030" s="115"/>
      <c r="BA2030" s="115"/>
      <c r="BB2030" s="115"/>
      <c r="BI2030" s="115"/>
      <c r="BJ2030" s="115"/>
      <c r="BK2030" s="115"/>
      <c r="BL2030" s="115"/>
    </row>
    <row r="2031" spans="61:64" ht="9" customHeight="1">
      <c r="BI2031" s="115"/>
      <c r="BJ2031" s="115"/>
      <c r="BK2031" s="115"/>
      <c r="BL2031" s="115"/>
    </row>
    <row r="2032" spans="61:64" ht="9" customHeight="1">
      <c r="BI2032" s="115"/>
      <c r="BJ2032" s="115"/>
      <c r="BK2032" s="115"/>
      <c r="BL2032" s="115"/>
    </row>
    <row r="2033" spans="61:64" ht="9" customHeight="1">
      <c r="BI2033" s="115"/>
      <c r="BJ2033" s="115"/>
      <c r="BK2033" s="115"/>
      <c r="BL2033" s="115"/>
    </row>
    <row r="2034" spans="61:64" ht="9" customHeight="1">
      <c r="BI2034" s="115"/>
      <c r="BJ2034" s="115"/>
      <c r="BK2034" s="115"/>
      <c r="BL2034" s="115"/>
    </row>
    <row r="2035" spans="61:64" ht="9" customHeight="1">
      <c r="BI2035" s="115"/>
      <c r="BJ2035" s="115"/>
      <c r="BK2035" s="115"/>
      <c r="BL2035" s="115"/>
    </row>
    <row r="2036" spans="61:64" ht="9" customHeight="1">
      <c r="BI2036" s="115"/>
      <c r="BJ2036" s="115"/>
      <c r="BK2036" s="115"/>
      <c r="BL2036" s="115"/>
    </row>
    <row r="2037" spans="61:64" ht="9" customHeight="1">
      <c r="BI2037" s="115"/>
      <c r="BJ2037" s="115"/>
      <c r="BK2037" s="115"/>
      <c r="BL2037" s="115"/>
    </row>
    <row r="2038" spans="2:64" ht="15">
      <c r="B2038" s="112">
        <v>216</v>
      </c>
      <c r="C2038" s="112"/>
      <c r="D2038" s="112"/>
      <c r="E2038" s="112"/>
      <c r="F2038" s="112"/>
      <c r="H2038" s="113" t="s">
        <v>365</v>
      </c>
      <c r="I2038" s="113"/>
      <c r="J2038" s="113"/>
      <c r="K2038" s="113"/>
      <c r="L2038" s="113"/>
      <c r="M2038" s="113"/>
      <c r="N2038" s="113"/>
      <c r="O2038" s="113"/>
      <c r="P2038" s="113"/>
      <c r="Q2038" s="113"/>
      <c r="R2038" s="113"/>
      <c r="S2038" s="113"/>
      <c r="T2038" s="113"/>
      <c r="W2038" s="68">
        <v>8852</v>
      </c>
      <c r="AA2038" s="114">
        <v>60000</v>
      </c>
      <c r="AB2038" s="114"/>
      <c r="AC2038" s="114"/>
      <c r="AE2038" s="114">
        <v>60000</v>
      </c>
      <c r="AF2038" s="114"/>
      <c r="AH2038" s="114">
        <v>54668</v>
      </c>
      <c r="AI2038" s="114"/>
      <c r="AJ2038" s="114"/>
      <c r="AK2038" s="114"/>
      <c r="AL2038" s="114"/>
      <c r="AO2038" s="115" t="s">
        <v>37</v>
      </c>
      <c r="AP2038" s="115"/>
      <c r="AQ2038" s="115"/>
      <c r="AR2038" s="115"/>
      <c r="AU2038" s="115" t="s">
        <v>40</v>
      </c>
      <c r="AV2038" s="115"/>
      <c r="AW2038" s="115"/>
      <c r="AX2038" s="115"/>
      <c r="AY2038" s="115"/>
      <c r="AZ2038" s="115"/>
      <c r="BA2038" s="115"/>
      <c r="BB2038" s="115"/>
      <c r="BD2038" s="113" t="s">
        <v>252</v>
      </c>
      <c r="BE2038" s="113"/>
      <c r="BF2038" s="113"/>
      <c r="BG2038" s="113"/>
      <c r="BI2038" s="115" t="s">
        <v>253</v>
      </c>
      <c r="BJ2038" s="115"/>
      <c r="BK2038" s="115"/>
      <c r="BL2038" s="115"/>
    </row>
    <row r="2039" spans="41:64" ht="6" customHeight="1">
      <c r="AO2039" s="115"/>
      <c r="AP2039" s="115"/>
      <c r="AQ2039" s="115"/>
      <c r="AR2039" s="115"/>
      <c r="AU2039" s="115"/>
      <c r="AV2039" s="115"/>
      <c r="AW2039" s="115"/>
      <c r="AX2039" s="115"/>
      <c r="AY2039" s="115"/>
      <c r="AZ2039" s="115"/>
      <c r="BA2039" s="115"/>
      <c r="BB2039" s="115"/>
      <c r="BI2039" s="115"/>
      <c r="BJ2039" s="115"/>
      <c r="BK2039" s="115"/>
      <c r="BL2039" s="115"/>
    </row>
    <row r="2040" spans="47:64" ht="9" customHeight="1">
      <c r="AU2040" s="115"/>
      <c r="AV2040" s="115"/>
      <c r="AW2040" s="115"/>
      <c r="AX2040" s="115"/>
      <c r="AY2040" s="115"/>
      <c r="AZ2040" s="115"/>
      <c r="BA2040" s="115"/>
      <c r="BB2040" s="115"/>
      <c r="BI2040" s="115"/>
      <c r="BJ2040" s="115"/>
      <c r="BK2040" s="115"/>
      <c r="BL2040" s="115"/>
    </row>
    <row r="2041" spans="47:64" ht="9" customHeight="1">
      <c r="AU2041" s="115"/>
      <c r="AV2041" s="115"/>
      <c r="AW2041" s="115"/>
      <c r="AX2041" s="115"/>
      <c r="AY2041" s="115"/>
      <c r="AZ2041" s="115"/>
      <c r="BA2041" s="115"/>
      <c r="BB2041" s="115"/>
      <c r="BI2041" s="115"/>
      <c r="BJ2041" s="115"/>
      <c r="BK2041" s="115"/>
      <c r="BL2041" s="115"/>
    </row>
    <row r="2042" spans="47:64" ht="9" customHeight="1">
      <c r="AU2042" s="115"/>
      <c r="AV2042" s="115"/>
      <c r="AW2042" s="115"/>
      <c r="AX2042" s="115"/>
      <c r="AY2042" s="115"/>
      <c r="AZ2042" s="115"/>
      <c r="BA2042" s="115"/>
      <c r="BB2042" s="115"/>
      <c r="BI2042" s="115"/>
      <c r="BJ2042" s="115"/>
      <c r="BK2042" s="115"/>
      <c r="BL2042" s="115"/>
    </row>
    <row r="2043" spans="61:64" ht="9" customHeight="1">
      <c r="BI2043" s="115"/>
      <c r="BJ2043" s="115"/>
      <c r="BK2043" s="115"/>
      <c r="BL2043" s="115"/>
    </row>
    <row r="2044" spans="61:64" ht="9" customHeight="1">
      <c r="BI2044" s="115"/>
      <c r="BJ2044" s="115"/>
      <c r="BK2044" s="115"/>
      <c r="BL2044" s="115"/>
    </row>
    <row r="2045" spans="61:64" ht="9" customHeight="1">
      <c r="BI2045" s="115"/>
      <c r="BJ2045" s="115"/>
      <c r="BK2045" s="115"/>
      <c r="BL2045" s="115"/>
    </row>
    <row r="2046" spans="61:64" ht="9" customHeight="1">
      <c r="BI2046" s="115"/>
      <c r="BJ2046" s="115"/>
      <c r="BK2046" s="115"/>
      <c r="BL2046" s="115"/>
    </row>
    <row r="2047" spans="61:64" ht="9" customHeight="1">
      <c r="BI2047" s="115"/>
      <c r="BJ2047" s="115"/>
      <c r="BK2047" s="115"/>
      <c r="BL2047" s="115"/>
    </row>
    <row r="2048" spans="61:64" ht="9" customHeight="1">
      <c r="BI2048" s="115"/>
      <c r="BJ2048" s="115"/>
      <c r="BK2048" s="115"/>
      <c r="BL2048" s="115"/>
    </row>
    <row r="2049" spans="61:64" ht="9" customHeight="1">
      <c r="BI2049" s="115"/>
      <c r="BJ2049" s="115"/>
      <c r="BK2049" s="115"/>
      <c r="BL2049" s="115"/>
    </row>
    <row r="2050" spans="61:64" ht="9" customHeight="1">
      <c r="BI2050" s="115"/>
      <c r="BJ2050" s="115"/>
      <c r="BK2050" s="115"/>
      <c r="BL2050" s="115"/>
    </row>
    <row r="2051" spans="2:64" ht="15">
      <c r="B2051" s="112">
        <v>217</v>
      </c>
      <c r="C2051" s="112"/>
      <c r="D2051" s="112"/>
      <c r="E2051" s="112"/>
      <c r="F2051" s="112"/>
      <c r="H2051" s="113" t="s">
        <v>366</v>
      </c>
      <c r="I2051" s="113"/>
      <c r="J2051" s="113"/>
      <c r="K2051" s="113"/>
      <c r="L2051" s="113"/>
      <c r="M2051" s="113"/>
      <c r="N2051" s="113"/>
      <c r="O2051" s="113"/>
      <c r="P2051" s="113"/>
      <c r="Q2051" s="113"/>
      <c r="R2051" s="113"/>
      <c r="S2051" s="113"/>
      <c r="T2051" s="113"/>
      <c r="W2051" s="68">
        <v>8852</v>
      </c>
      <c r="AA2051" s="114">
        <v>500</v>
      </c>
      <c r="AB2051" s="114"/>
      <c r="AC2051" s="114"/>
      <c r="AE2051" s="114">
        <v>500</v>
      </c>
      <c r="AF2051" s="114"/>
      <c r="AH2051" s="114">
        <v>102</v>
      </c>
      <c r="AI2051" s="114"/>
      <c r="AJ2051" s="114"/>
      <c r="AK2051" s="114"/>
      <c r="AL2051" s="114"/>
      <c r="AO2051" s="115" t="s">
        <v>37</v>
      </c>
      <c r="AP2051" s="115"/>
      <c r="AQ2051" s="115"/>
      <c r="AR2051" s="115"/>
      <c r="AU2051" s="115" t="s">
        <v>40</v>
      </c>
      <c r="AV2051" s="115"/>
      <c r="AW2051" s="115"/>
      <c r="AX2051" s="115"/>
      <c r="AY2051" s="115"/>
      <c r="AZ2051" s="115"/>
      <c r="BA2051" s="115"/>
      <c r="BB2051" s="115"/>
      <c r="BD2051" s="113" t="s">
        <v>252</v>
      </c>
      <c r="BE2051" s="113"/>
      <c r="BF2051" s="113"/>
      <c r="BG2051" s="113"/>
      <c r="BI2051" s="115" t="s">
        <v>256</v>
      </c>
      <c r="BJ2051" s="115"/>
      <c r="BK2051" s="115"/>
      <c r="BL2051" s="115"/>
    </row>
    <row r="2052" spans="41:64" ht="6" customHeight="1">
      <c r="AO2052" s="115"/>
      <c r="AP2052" s="115"/>
      <c r="AQ2052" s="115"/>
      <c r="AR2052" s="115"/>
      <c r="AU2052" s="115"/>
      <c r="AV2052" s="115"/>
      <c r="AW2052" s="115"/>
      <c r="AX2052" s="115"/>
      <c r="AY2052" s="115"/>
      <c r="AZ2052" s="115"/>
      <c r="BA2052" s="115"/>
      <c r="BB2052" s="115"/>
      <c r="BI2052" s="115"/>
      <c r="BJ2052" s="115"/>
      <c r="BK2052" s="115"/>
      <c r="BL2052" s="115"/>
    </row>
    <row r="2053" spans="47:64" ht="9" customHeight="1">
      <c r="AU2053" s="115"/>
      <c r="AV2053" s="115"/>
      <c r="AW2053" s="115"/>
      <c r="AX2053" s="115"/>
      <c r="AY2053" s="115"/>
      <c r="AZ2053" s="115"/>
      <c r="BA2053" s="115"/>
      <c r="BB2053" s="115"/>
      <c r="BI2053" s="115"/>
      <c r="BJ2053" s="115"/>
      <c r="BK2053" s="115"/>
      <c r="BL2053" s="115"/>
    </row>
    <row r="2054" spans="47:64" ht="9" customHeight="1">
      <c r="AU2054" s="115"/>
      <c r="AV2054" s="115"/>
      <c r="AW2054" s="115"/>
      <c r="AX2054" s="115"/>
      <c r="AY2054" s="115"/>
      <c r="AZ2054" s="115"/>
      <c r="BA2054" s="115"/>
      <c r="BB2054" s="115"/>
      <c r="BI2054" s="115"/>
      <c r="BJ2054" s="115"/>
      <c r="BK2054" s="115"/>
      <c r="BL2054" s="115"/>
    </row>
    <row r="2055" spans="47:64" ht="9" customHeight="1">
      <c r="AU2055" s="115"/>
      <c r="AV2055" s="115"/>
      <c r="AW2055" s="115"/>
      <c r="AX2055" s="115"/>
      <c r="AY2055" s="115"/>
      <c r="AZ2055" s="115"/>
      <c r="BA2055" s="115"/>
      <c r="BB2055" s="115"/>
      <c r="BI2055" s="115"/>
      <c r="BJ2055" s="115"/>
      <c r="BK2055" s="115"/>
      <c r="BL2055" s="115"/>
    </row>
    <row r="2056" spans="61:64" ht="9" customHeight="1">
      <c r="BI2056" s="115"/>
      <c r="BJ2056" s="115"/>
      <c r="BK2056" s="115"/>
      <c r="BL2056" s="115"/>
    </row>
    <row r="2057" spans="61:64" ht="9" customHeight="1">
      <c r="BI2057" s="115"/>
      <c r="BJ2057" s="115"/>
      <c r="BK2057" s="115"/>
      <c r="BL2057" s="115"/>
    </row>
    <row r="2058" spans="61:64" ht="9" customHeight="1">
      <c r="BI2058" s="115"/>
      <c r="BJ2058" s="115"/>
      <c r="BK2058" s="115"/>
      <c r="BL2058" s="115"/>
    </row>
    <row r="2059" spans="61:64" ht="9" customHeight="1">
      <c r="BI2059" s="115"/>
      <c r="BJ2059" s="115"/>
      <c r="BK2059" s="115"/>
      <c r="BL2059" s="115"/>
    </row>
    <row r="2060" spans="61:64" ht="9" customHeight="1">
      <c r="BI2060" s="115"/>
      <c r="BJ2060" s="115"/>
      <c r="BK2060" s="115"/>
      <c r="BL2060" s="115"/>
    </row>
    <row r="2061" spans="61:64" ht="9" customHeight="1">
      <c r="BI2061" s="115"/>
      <c r="BJ2061" s="115"/>
      <c r="BK2061" s="115"/>
      <c r="BL2061" s="115"/>
    </row>
    <row r="2062" spans="61:64" ht="9" customHeight="1">
      <c r="BI2062" s="115"/>
      <c r="BJ2062" s="115"/>
      <c r="BK2062" s="115"/>
      <c r="BL2062" s="115"/>
    </row>
    <row r="2063" spans="61:64" ht="9" customHeight="1">
      <c r="BI2063" s="115"/>
      <c r="BJ2063" s="115"/>
      <c r="BK2063" s="115"/>
      <c r="BL2063" s="115"/>
    </row>
    <row r="2064" spans="61:64" ht="9" customHeight="1">
      <c r="BI2064" s="115"/>
      <c r="BJ2064" s="115"/>
      <c r="BK2064" s="115"/>
      <c r="BL2064" s="115"/>
    </row>
    <row r="2065" spans="61:64" ht="9" customHeight="1">
      <c r="BI2065" s="115"/>
      <c r="BJ2065" s="115"/>
      <c r="BK2065" s="115"/>
      <c r="BL2065" s="115"/>
    </row>
    <row r="2066" spans="2:64" ht="15">
      <c r="B2066" s="112">
        <v>218</v>
      </c>
      <c r="C2066" s="112"/>
      <c r="D2066" s="112"/>
      <c r="E2066" s="112"/>
      <c r="F2066" s="112"/>
      <c r="H2066" s="113" t="s">
        <v>154</v>
      </c>
      <c r="I2066" s="113"/>
      <c r="J2066" s="113"/>
      <c r="K2066" s="113"/>
      <c r="L2066" s="113"/>
      <c r="M2066" s="113"/>
      <c r="N2066" s="113"/>
      <c r="O2066" s="113"/>
      <c r="P2066" s="113"/>
      <c r="Q2066" s="113"/>
      <c r="R2066" s="113"/>
      <c r="S2066" s="113"/>
      <c r="T2066" s="113"/>
      <c r="W2066" s="68">
        <v>8853</v>
      </c>
      <c r="AA2066" s="114">
        <v>5800</v>
      </c>
      <c r="AB2066" s="114"/>
      <c r="AC2066" s="114"/>
      <c r="AE2066" s="114">
        <v>5800</v>
      </c>
      <c r="AF2066" s="114"/>
      <c r="AH2066" s="114">
        <v>4000</v>
      </c>
      <c r="AI2066" s="114"/>
      <c r="AJ2066" s="114"/>
      <c r="AK2066" s="114"/>
      <c r="AL2066" s="114"/>
      <c r="AO2066" s="115" t="s">
        <v>37</v>
      </c>
      <c r="AP2066" s="115"/>
      <c r="AQ2066" s="115"/>
      <c r="AR2066" s="115"/>
      <c r="AU2066" s="115" t="s">
        <v>2</v>
      </c>
      <c r="AV2066" s="115"/>
      <c r="AW2066" s="115"/>
      <c r="AX2066" s="115"/>
      <c r="AY2066" s="115"/>
      <c r="AZ2066" s="115"/>
      <c r="BA2066" s="115"/>
      <c r="BB2066" s="115"/>
      <c r="BD2066" s="113" t="s">
        <v>38</v>
      </c>
      <c r="BE2066" s="113"/>
      <c r="BF2066" s="113"/>
      <c r="BG2066" s="113"/>
      <c r="BI2066" s="115" t="s">
        <v>4</v>
      </c>
      <c r="BJ2066" s="115"/>
      <c r="BK2066" s="115"/>
      <c r="BL2066" s="115"/>
    </row>
    <row r="2067" spans="41:64" ht="6" customHeight="1">
      <c r="AO2067" s="115"/>
      <c r="AP2067" s="115"/>
      <c r="AQ2067" s="115"/>
      <c r="AR2067" s="115"/>
      <c r="AU2067" s="115"/>
      <c r="AV2067" s="115"/>
      <c r="AW2067" s="115"/>
      <c r="AX2067" s="115"/>
      <c r="AY2067" s="115"/>
      <c r="AZ2067" s="115"/>
      <c r="BA2067" s="115"/>
      <c r="BB2067" s="115"/>
      <c r="BI2067" s="115"/>
      <c r="BJ2067" s="115"/>
      <c r="BK2067" s="115"/>
      <c r="BL2067" s="115"/>
    </row>
    <row r="2068" spans="47:64" ht="9" customHeight="1">
      <c r="AU2068" s="115"/>
      <c r="AV2068" s="115"/>
      <c r="AW2068" s="115"/>
      <c r="AX2068" s="115"/>
      <c r="AY2068" s="115"/>
      <c r="AZ2068" s="115"/>
      <c r="BA2068" s="115"/>
      <c r="BB2068" s="115"/>
      <c r="BI2068" s="115"/>
      <c r="BJ2068" s="115"/>
      <c r="BK2068" s="115"/>
      <c r="BL2068" s="115"/>
    </row>
    <row r="2069" spans="47:64" ht="9" customHeight="1">
      <c r="AU2069" s="115"/>
      <c r="AV2069" s="115"/>
      <c r="AW2069" s="115"/>
      <c r="AX2069" s="115"/>
      <c r="AY2069" s="115"/>
      <c r="AZ2069" s="115"/>
      <c r="BA2069" s="115"/>
      <c r="BB2069" s="115"/>
      <c r="BI2069" s="115"/>
      <c r="BJ2069" s="115"/>
      <c r="BK2069" s="115"/>
      <c r="BL2069" s="115"/>
    </row>
    <row r="2070" spans="47:64" ht="9" customHeight="1">
      <c r="AU2070" s="115"/>
      <c r="AV2070" s="115"/>
      <c r="AW2070" s="115"/>
      <c r="AX2070" s="115"/>
      <c r="AY2070" s="115"/>
      <c r="AZ2070" s="115"/>
      <c r="BA2070" s="115"/>
      <c r="BB2070" s="115"/>
      <c r="BI2070" s="115"/>
      <c r="BJ2070" s="115"/>
      <c r="BK2070" s="115"/>
      <c r="BL2070" s="115"/>
    </row>
    <row r="2071" spans="61:64" ht="9" customHeight="1">
      <c r="BI2071" s="115"/>
      <c r="BJ2071" s="115"/>
      <c r="BK2071" s="115"/>
      <c r="BL2071" s="115"/>
    </row>
    <row r="2072" spans="61:64" ht="9" customHeight="1">
      <c r="BI2072" s="115"/>
      <c r="BJ2072" s="115"/>
      <c r="BK2072" s="115"/>
      <c r="BL2072" s="115"/>
    </row>
    <row r="2073" spans="61:64" ht="9" customHeight="1">
      <c r="BI2073" s="115"/>
      <c r="BJ2073" s="115"/>
      <c r="BK2073" s="115"/>
      <c r="BL2073" s="115"/>
    </row>
    <row r="2074" spans="61:64" ht="9" customHeight="1">
      <c r="BI2074" s="115"/>
      <c r="BJ2074" s="115"/>
      <c r="BK2074" s="115"/>
      <c r="BL2074" s="115"/>
    </row>
    <row r="2075" spans="61:64" ht="9" customHeight="1">
      <c r="BI2075" s="115"/>
      <c r="BJ2075" s="115"/>
      <c r="BK2075" s="115"/>
      <c r="BL2075" s="115"/>
    </row>
    <row r="2076" spans="61:64" ht="9" customHeight="1">
      <c r="BI2076" s="115"/>
      <c r="BJ2076" s="115"/>
      <c r="BK2076" s="115"/>
      <c r="BL2076" s="115"/>
    </row>
    <row r="2077" spans="61:64" ht="9" customHeight="1">
      <c r="BI2077" s="115"/>
      <c r="BJ2077" s="115"/>
      <c r="BK2077" s="115"/>
      <c r="BL2077" s="115"/>
    </row>
    <row r="2078" spans="2:64" ht="15">
      <c r="B2078" s="112">
        <v>219</v>
      </c>
      <c r="C2078" s="112"/>
      <c r="D2078" s="112"/>
      <c r="E2078" s="112"/>
      <c r="F2078" s="112"/>
      <c r="H2078" s="113" t="s">
        <v>367</v>
      </c>
      <c r="I2078" s="113"/>
      <c r="J2078" s="113"/>
      <c r="K2078" s="113"/>
      <c r="L2078" s="113"/>
      <c r="M2078" s="113"/>
      <c r="N2078" s="113"/>
      <c r="O2078" s="113"/>
      <c r="P2078" s="113"/>
      <c r="Q2078" s="113"/>
      <c r="R2078" s="113"/>
      <c r="S2078" s="113"/>
      <c r="T2078" s="113"/>
      <c r="W2078" s="68">
        <v>8852</v>
      </c>
      <c r="AA2078" s="114">
        <v>89000</v>
      </c>
      <c r="AB2078" s="114"/>
      <c r="AC2078" s="114"/>
      <c r="AE2078" s="114">
        <v>89000</v>
      </c>
      <c r="AF2078" s="114"/>
      <c r="AH2078" s="114">
        <v>86080</v>
      </c>
      <c r="AI2078" s="114"/>
      <c r="AJ2078" s="114"/>
      <c r="AK2078" s="114"/>
      <c r="AL2078" s="114"/>
      <c r="AO2078" s="115" t="s">
        <v>37</v>
      </c>
      <c r="AP2078" s="115"/>
      <c r="AQ2078" s="115"/>
      <c r="AR2078" s="115"/>
      <c r="AU2078" s="115" t="s">
        <v>40</v>
      </c>
      <c r="AV2078" s="115"/>
      <c r="AW2078" s="115"/>
      <c r="AX2078" s="115"/>
      <c r="AY2078" s="115"/>
      <c r="AZ2078" s="115"/>
      <c r="BA2078" s="115"/>
      <c r="BB2078" s="115"/>
      <c r="BD2078" s="113" t="s">
        <v>252</v>
      </c>
      <c r="BE2078" s="113"/>
      <c r="BF2078" s="113"/>
      <c r="BG2078" s="113"/>
      <c r="BI2078" s="115" t="s">
        <v>253</v>
      </c>
      <c r="BJ2078" s="115"/>
      <c r="BK2078" s="115"/>
      <c r="BL2078" s="115"/>
    </row>
    <row r="2079" spans="41:64" ht="6" customHeight="1">
      <c r="AO2079" s="115"/>
      <c r="AP2079" s="115"/>
      <c r="AQ2079" s="115"/>
      <c r="AR2079" s="115"/>
      <c r="AU2079" s="115"/>
      <c r="AV2079" s="115"/>
      <c r="AW2079" s="115"/>
      <c r="AX2079" s="115"/>
      <c r="AY2079" s="115"/>
      <c r="AZ2079" s="115"/>
      <c r="BA2079" s="115"/>
      <c r="BB2079" s="115"/>
      <c r="BI2079" s="115"/>
      <c r="BJ2079" s="115"/>
      <c r="BK2079" s="115"/>
      <c r="BL2079" s="115"/>
    </row>
    <row r="2080" spans="47:64" ht="9" customHeight="1">
      <c r="AU2080" s="115"/>
      <c r="AV2080" s="115"/>
      <c r="AW2080" s="115"/>
      <c r="AX2080" s="115"/>
      <c r="AY2080" s="115"/>
      <c r="AZ2080" s="115"/>
      <c r="BA2080" s="115"/>
      <c r="BB2080" s="115"/>
      <c r="BI2080" s="115"/>
      <c r="BJ2080" s="115"/>
      <c r="BK2080" s="115"/>
      <c r="BL2080" s="115"/>
    </row>
    <row r="2081" spans="47:64" ht="9" customHeight="1">
      <c r="AU2081" s="115"/>
      <c r="AV2081" s="115"/>
      <c r="AW2081" s="115"/>
      <c r="AX2081" s="115"/>
      <c r="AY2081" s="115"/>
      <c r="AZ2081" s="115"/>
      <c r="BA2081" s="115"/>
      <c r="BB2081" s="115"/>
      <c r="BI2081" s="115"/>
      <c r="BJ2081" s="115"/>
      <c r="BK2081" s="115"/>
      <c r="BL2081" s="115"/>
    </row>
    <row r="2082" spans="47:64" ht="9" customHeight="1">
      <c r="AU2082" s="115"/>
      <c r="AV2082" s="115"/>
      <c r="AW2082" s="115"/>
      <c r="AX2082" s="115"/>
      <c r="AY2082" s="115"/>
      <c r="AZ2082" s="115"/>
      <c r="BA2082" s="115"/>
      <c r="BB2082" s="115"/>
      <c r="BI2082" s="115"/>
      <c r="BJ2082" s="115"/>
      <c r="BK2082" s="115"/>
      <c r="BL2082" s="115"/>
    </row>
    <row r="2083" spans="61:64" ht="9" customHeight="1">
      <c r="BI2083" s="115"/>
      <c r="BJ2083" s="115"/>
      <c r="BK2083" s="115"/>
      <c r="BL2083" s="115"/>
    </row>
    <row r="2084" spans="61:64" ht="9" customHeight="1">
      <c r="BI2084" s="115"/>
      <c r="BJ2084" s="115"/>
      <c r="BK2084" s="115"/>
      <c r="BL2084" s="115"/>
    </row>
    <row r="2085" spans="61:64" ht="9" customHeight="1">
      <c r="BI2085" s="115"/>
      <c r="BJ2085" s="115"/>
      <c r="BK2085" s="115"/>
      <c r="BL2085" s="115"/>
    </row>
    <row r="2086" spans="61:64" ht="9" customHeight="1">
      <c r="BI2086" s="115"/>
      <c r="BJ2086" s="115"/>
      <c r="BK2086" s="115"/>
      <c r="BL2086" s="115"/>
    </row>
    <row r="2087" spans="61:64" ht="9" customHeight="1">
      <c r="BI2087" s="115"/>
      <c r="BJ2087" s="115"/>
      <c r="BK2087" s="115"/>
      <c r="BL2087" s="115"/>
    </row>
    <row r="2088" spans="61:64" ht="9" customHeight="1">
      <c r="BI2088" s="115"/>
      <c r="BJ2088" s="115"/>
      <c r="BK2088" s="115"/>
      <c r="BL2088" s="115"/>
    </row>
    <row r="2089" spans="61:64" ht="9" customHeight="1">
      <c r="BI2089" s="115"/>
      <c r="BJ2089" s="115"/>
      <c r="BK2089" s="115"/>
      <c r="BL2089" s="115"/>
    </row>
    <row r="2090" spans="61:64" ht="9" customHeight="1">
      <c r="BI2090" s="115"/>
      <c r="BJ2090" s="115"/>
      <c r="BK2090" s="115"/>
      <c r="BL2090" s="115"/>
    </row>
    <row r="2091" spans="2:64" ht="15">
      <c r="B2091" s="112">
        <v>220</v>
      </c>
      <c r="C2091" s="112"/>
      <c r="D2091" s="112"/>
      <c r="E2091" s="112"/>
      <c r="F2091" s="112"/>
      <c r="H2091" s="113" t="s">
        <v>368</v>
      </c>
      <c r="I2091" s="113"/>
      <c r="J2091" s="113"/>
      <c r="K2091" s="113"/>
      <c r="L2091" s="113"/>
      <c r="M2091" s="113"/>
      <c r="N2091" s="113"/>
      <c r="O2091" s="113"/>
      <c r="P2091" s="113"/>
      <c r="Q2091" s="113"/>
      <c r="R2091" s="113"/>
      <c r="S2091" s="113"/>
      <c r="T2091" s="113"/>
      <c r="W2091" s="68">
        <v>8852</v>
      </c>
      <c r="AA2091" s="114">
        <v>1500</v>
      </c>
      <c r="AB2091" s="114"/>
      <c r="AC2091" s="114"/>
      <c r="AE2091" s="114">
        <v>1500</v>
      </c>
      <c r="AF2091" s="114"/>
      <c r="AH2091" s="114">
        <v>0</v>
      </c>
      <c r="AI2091" s="114"/>
      <c r="AJ2091" s="114"/>
      <c r="AK2091" s="114"/>
      <c r="AL2091" s="114"/>
      <c r="AO2091" s="115" t="s">
        <v>37</v>
      </c>
      <c r="AP2091" s="115"/>
      <c r="AQ2091" s="115"/>
      <c r="AR2091" s="115"/>
      <c r="AU2091" s="115" t="s">
        <v>40</v>
      </c>
      <c r="AV2091" s="115"/>
      <c r="AW2091" s="115"/>
      <c r="AX2091" s="115"/>
      <c r="AY2091" s="115"/>
      <c r="AZ2091" s="115"/>
      <c r="BA2091" s="115"/>
      <c r="BB2091" s="115"/>
      <c r="BD2091" s="113" t="s">
        <v>252</v>
      </c>
      <c r="BE2091" s="113"/>
      <c r="BF2091" s="113"/>
      <c r="BG2091" s="113"/>
      <c r="BI2091" s="115" t="s">
        <v>256</v>
      </c>
      <c r="BJ2091" s="115"/>
      <c r="BK2091" s="115"/>
      <c r="BL2091" s="115"/>
    </row>
    <row r="2092" spans="41:64" ht="6" customHeight="1">
      <c r="AO2092" s="115"/>
      <c r="AP2092" s="115"/>
      <c r="AQ2092" s="115"/>
      <c r="AR2092" s="115"/>
      <c r="AU2092" s="115"/>
      <c r="AV2092" s="115"/>
      <c r="AW2092" s="115"/>
      <c r="AX2092" s="115"/>
      <c r="AY2092" s="115"/>
      <c r="AZ2092" s="115"/>
      <c r="BA2092" s="115"/>
      <c r="BB2092" s="115"/>
      <c r="BI2092" s="115"/>
      <c r="BJ2092" s="115"/>
      <c r="BK2092" s="115"/>
      <c r="BL2092" s="115"/>
    </row>
    <row r="2093" spans="47:64" ht="9" customHeight="1">
      <c r="AU2093" s="115"/>
      <c r="AV2093" s="115"/>
      <c r="AW2093" s="115"/>
      <c r="AX2093" s="115"/>
      <c r="AY2093" s="115"/>
      <c r="AZ2093" s="115"/>
      <c r="BA2093" s="115"/>
      <c r="BB2093" s="115"/>
      <c r="BI2093" s="115"/>
      <c r="BJ2093" s="115"/>
      <c r="BK2093" s="115"/>
      <c r="BL2093" s="115"/>
    </row>
    <row r="2094" spans="47:64" ht="9" customHeight="1">
      <c r="AU2094" s="115"/>
      <c r="AV2094" s="115"/>
      <c r="AW2094" s="115"/>
      <c r="AX2094" s="115"/>
      <c r="AY2094" s="115"/>
      <c r="AZ2094" s="115"/>
      <c r="BA2094" s="115"/>
      <c r="BB2094" s="115"/>
      <c r="BI2094" s="115"/>
      <c r="BJ2094" s="115"/>
      <c r="BK2094" s="115"/>
      <c r="BL2094" s="115"/>
    </row>
    <row r="2095" spans="47:64" ht="9" customHeight="1">
      <c r="AU2095" s="115"/>
      <c r="AV2095" s="115"/>
      <c r="AW2095" s="115"/>
      <c r="AX2095" s="115"/>
      <c r="AY2095" s="115"/>
      <c r="AZ2095" s="115"/>
      <c r="BA2095" s="115"/>
      <c r="BB2095" s="115"/>
      <c r="BI2095" s="115"/>
      <c r="BJ2095" s="115"/>
      <c r="BK2095" s="115"/>
      <c r="BL2095" s="115"/>
    </row>
    <row r="2096" spans="61:64" ht="9" customHeight="1">
      <c r="BI2096" s="115"/>
      <c r="BJ2096" s="115"/>
      <c r="BK2096" s="115"/>
      <c r="BL2096" s="115"/>
    </row>
    <row r="2097" spans="61:64" ht="9" customHeight="1">
      <c r="BI2097" s="115"/>
      <c r="BJ2097" s="115"/>
      <c r="BK2097" s="115"/>
      <c r="BL2097" s="115"/>
    </row>
    <row r="2098" spans="61:64" ht="9" customHeight="1">
      <c r="BI2098" s="115"/>
      <c r="BJ2098" s="115"/>
      <c r="BK2098" s="115"/>
      <c r="BL2098" s="115"/>
    </row>
    <row r="2099" spans="61:64" ht="9" customHeight="1">
      <c r="BI2099" s="115"/>
      <c r="BJ2099" s="115"/>
      <c r="BK2099" s="115"/>
      <c r="BL2099" s="115"/>
    </row>
    <row r="2100" spans="61:64" ht="9" customHeight="1">
      <c r="BI2100" s="115"/>
      <c r="BJ2100" s="115"/>
      <c r="BK2100" s="115"/>
      <c r="BL2100" s="115"/>
    </row>
    <row r="2101" spans="61:64" ht="9" customHeight="1">
      <c r="BI2101" s="115"/>
      <c r="BJ2101" s="115"/>
      <c r="BK2101" s="115"/>
      <c r="BL2101" s="115"/>
    </row>
    <row r="2102" spans="61:64" ht="9" customHeight="1">
      <c r="BI2102" s="115"/>
      <c r="BJ2102" s="115"/>
      <c r="BK2102" s="115"/>
      <c r="BL2102" s="115"/>
    </row>
    <row r="2103" spans="61:64" ht="9" customHeight="1">
      <c r="BI2103" s="115"/>
      <c r="BJ2103" s="115"/>
      <c r="BK2103" s="115"/>
      <c r="BL2103" s="115"/>
    </row>
    <row r="2104" spans="61:64" ht="9" customHeight="1">
      <c r="BI2104" s="115"/>
      <c r="BJ2104" s="115"/>
      <c r="BK2104" s="115"/>
      <c r="BL2104" s="115"/>
    </row>
    <row r="2105" spans="61:64" ht="9" customHeight="1">
      <c r="BI2105" s="115"/>
      <c r="BJ2105" s="115"/>
      <c r="BK2105" s="115"/>
      <c r="BL2105" s="115"/>
    </row>
    <row r="2106" spans="2:64" ht="15">
      <c r="B2106" s="112">
        <v>221</v>
      </c>
      <c r="C2106" s="112"/>
      <c r="D2106" s="112"/>
      <c r="E2106" s="112"/>
      <c r="F2106" s="112"/>
      <c r="H2106" s="113" t="s">
        <v>369</v>
      </c>
      <c r="I2106" s="113"/>
      <c r="J2106" s="113"/>
      <c r="K2106" s="113"/>
      <c r="L2106" s="113"/>
      <c r="M2106" s="113"/>
      <c r="N2106" s="113"/>
      <c r="O2106" s="113"/>
      <c r="P2106" s="113"/>
      <c r="Q2106" s="113"/>
      <c r="R2106" s="113"/>
      <c r="S2106" s="113"/>
      <c r="T2106" s="113"/>
      <c r="W2106" s="68">
        <v>8853</v>
      </c>
      <c r="AA2106" s="114">
        <v>800</v>
      </c>
      <c r="AB2106" s="114"/>
      <c r="AC2106" s="114"/>
      <c r="AE2106" s="114">
        <v>0</v>
      </c>
      <c r="AF2106" s="114"/>
      <c r="AH2106" s="114">
        <v>0</v>
      </c>
      <c r="AI2106" s="114"/>
      <c r="AJ2106" s="114"/>
      <c r="AK2106" s="114"/>
      <c r="AL2106" s="114"/>
      <c r="AO2106" s="115" t="s">
        <v>37</v>
      </c>
      <c r="AP2106" s="115"/>
      <c r="AQ2106" s="115"/>
      <c r="AR2106" s="115"/>
      <c r="AU2106" s="115" t="s">
        <v>258</v>
      </c>
      <c r="AV2106" s="115"/>
      <c r="AW2106" s="115"/>
      <c r="AX2106" s="115"/>
      <c r="AY2106" s="115"/>
      <c r="AZ2106" s="115"/>
      <c r="BA2106" s="115"/>
      <c r="BB2106" s="115"/>
      <c r="BD2106" s="113" t="s">
        <v>259</v>
      </c>
      <c r="BE2106" s="113"/>
      <c r="BF2106" s="113"/>
      <c r="BG2106" s="113"/>
      <c r="BI2106" s="115" t="s">
        <v>260</v>
      </c>
      <c r="BJ2106" s="115"/>
      <c r="BK2106" s="115"/>
      <c r="BL2106" s="115"/>
    </row>
    <row r="2107" spans="41:64" ht="6" customHeight="1">
      <c r="AO2107" s="115"/>
      <c r="AP2107" s="115"/>
      <c r="AQ2107" s="115"/>
      <c r="AR2107" s="115"/>
      <c r="AU2107" s="115"/>
      <c r="AV2107" s="115"/>
      <c r="AW2107" s="115"/>
      <c r="AX2107" s="115"/>
      <c r="AY2107" s="115"/>
      <c r="AZ2107" s="115"/>
      <c r="BA2107" s="115"/>
      <c r="BB2107" s="115"/>
      <c r="BI2107" s="115"/>
      <c r="BJ2107" s="115"/>
      <c r="BK2107" s="115"/>
      <c r="BL2107" s="115"/>
    </row>
    <row r="2108" spans="47:64" ht="9" customHeight="1">
      <c r="AU2108" s="115"/>
      <c r="AV2108" s="115"/>
      <c r="AW2108" s="115"/>
      <c r="AX2108" s="115"/>
      <c r="AY2108" s="115"/>
      <c r="AZ2108" s="115"/>
      <c r="BA2108" s="115"/>
      <c r="BB2108" s="115"/>
      <c r="BI2108" s="115"/>
      <c r="BJ2108" s="115"/>
      <c r="BK2108" s="115"/>
      <c r="BL2108" s="115"/>
    </row>
    <row r="2109" spans="47:64" ht="9" customHeight="1">
      <c r="AU2109" s="115"/>
      <c r="AV2109" s="115"/>
      <c r="AW2109" s="115"/>
      <c r="AX2109" s="115"/>
      <c r="AY2109" s="115"/>
      <c r="AZ2109" s="115"/>
      <c r="BA2109" s="115"/>
      <c r="BB2109" s="115"/>
      <c r="BI2109" s="115"/>
      <c r="BJ2109" s="115"/>
      <c r="BK2109" s="115"/>
      <c r="BL2109" s="115"/>
    </row>
    <row r="2110" spans="47:64" ht="9" customHeight="1">
      <c r="AU2110" s="115"/>
      <c r="AV2110" s="115"/>
      <c r="AW2110" s="115"/>
      <c r="AX2110" s="115"/>
      <c r="AY2110" s="115"/>
      <c r="AZ2110" s="115"/>
      <c r="BA2110" s="115"/>
      <c r="BB2110" s="115"/>
      <c r="BI2110" s="115"/>
      <c r="BJ2110" s="115"/>
      <c r="BK2110" s="115"/>
      <c r="BL2110" s="115"/>
    </row>
    <row r="2111" spans="61:64" ht="9" customHeight="1">
      <c r="BI2111" s="115"/>
      <c r="BJ2111" s="115"/>
      <c r="BK2111" s="115"/>
      <c r="BL2111" s="115"/>
    </row>
    <row r="2112" spans="61:64" ht="9" customHeight="1">
      <c r="BI2112" s="115"/>
      <c r="BJ2112" s="115"/>
      <c r="BK2112" s="115"/>
      <c r="BL2112" s="115"/>
    </row>
    <row r="2113" spans="61:64" ht="9" customHeight="1">
      <c r="BI2113" s="115"/>
      <c r="BJ2113" s="115"/>
      <c r="BK2113" s="115"/>
      <c r="BL2113" s="115"/>
    </row>
    <row r="2114" spans="61:64" ht="9" customHeight="1">
      <c r="BI2114" s="115"/>
      <c r="BJ2114" s="115"/>
      <c r="BK2114" s="115"/>
      <c r="BL2114" s="115"/>
    </row>
    <row r="2115" spans="61:64" ht="9" customHeight="1">
      <c r="BI2115" s="115"/>
      <c r="BJ2115" s="115"/>
      <c r="BK2115" s="115"/>
      <c r="BL2115" s="115"/>
    </row>
    <row r="2116" spans="2:64" ht="15">
      <c r="B2116" s="112">
        <v>222</v>
      </c>
      <c r="C2116" s="112"/>
      <c r="D2116" s="112"/>
      <c r="E2116" s="112"/>
      <c r="F2116" s="112"/>
      <c r="H2116" s="113" t="s">
        <v>370</v>
      </c>
      <c r="I2116" s="113"/>
      <c r="J2116" s="113"/>
      <c r="K2116" s="113"/>
      <c r="L2116" s="113"/>
      <c r="M2116" s="113"/>
      <c r="N2116" s="113"/>
      <c r="O2116" s="113"/>
      <c r="P2116" s="113"/>
      <c r="Q2116" s="113"/>
      <c r="R2116" s="113"/>
      <c r="S2116" s="113"/>
      <c r="T2116" s="113"/>
      <c r="W2116" s="68">
        <v>8852</v>
      </c>
      <c r="AA2116" s="114">
        <v>1000</v>
      </c>
      <c r="AB2116" s="114"/>
      <c r="AC2116" s="114"/>
      <c r="AE2116" s="114">
        <v>1000</v>
      </c>
      <c r="AF2116" s="114"/>
      <c r="AH2116" s="114">
        <v>0</v>
      </c>
      <c r="AI2116" s="114"/>
      <c r="AJ2116" s="114"/>
      <c r="AK2116" s="114"/>
      <c r="AL2116" s="114"/>
      <c r="AO2116" s="115" t="s">
        <v>44</v>
      </c>
      <c r="AP2116" s="115"/>
      <c r="AQ2116" s="115"/>
      <c r="AR2116" s="115"/>
      <c r="AU2116" s="115" t="s">
        <v>45</v>
      </c>
      <c r="AV2116" s="115"/>
      <c r="AW2116" s="115"/>
      <c r="AX2116" s="115"/>
      <c r="AY2116" s="115"/>
      <c r="AZ2116" s="115"/>
      <c r="BA2116" s="115"/>
      <c r="BB2116" s="115"/>
      <c r="BD2116" s="115" t="s">
        <v>46</v>
      </c>
      <c r="BE2116" s="115"/>
      <c r="BF2116" s="115"/>
      <c r="BG2116" s="115"/>
      <c r="BI2116" s="113" t="s">
        <v>47</v>
      </c>
      <c r="BJ2116" s="113"/>
      <c r="BK2116" s="113"/>
      <c r="BL2116" s="113"/>
    </row>
    <row r="2117" spans="41:59" ht="6" customHeight="1">
      <c r="AO2117" s="115"/>
      <c r="AP2117" s="115"/>
      <c r="AQ2117" s="115"/>
      <c r="AR2117" s="115"/>
      <c r="AU2117" s="115"/>
      <c r="AV2117" s="115"/>
      <c r="AW2117" s="115"/>
      <c r="AX2117" s="115"/>
      <c r="AY2117" s="115"/>
      <c r="AZ2117" s="115"/>
      <c r="BA2117" s="115"/>
      <c r="BB2117" s="115"/>
      <c r="BD2117" s="115"/>
      <c r="BE2117" s="115"/>
      <c r="BF2117" s="115"/>
      <c r="BG2117" s="115"/>
    </row>
    <row r="2118" spans="41:54" ht="9" customHeight="1">
      <c r="AO2118" s="115"/>
      <c r="AP2118" s="115"/>
      <c r="AQ2118" s="115"/>
      <c r="AR2118" s="115"/>
      <c r="AU2118" s="115"/>
      <c r="AV2118" s="115"/>
      <c r="AW2118" s="115"/>
      <c r="AX2118" s="115"/>
      <c r="AY2118" s="115"/>
      <c r="AZ2118" s="115"/>
      <c r="BA2118" s="115"/>
      <c r="BB2118" s="115"/>
    </row>
    <row r="2119" spans="2:64" ht="15">
      <c r="B2119" s="112">
        <v>223</v>
      </c>
      <c r="C2119" s="112"/>
      <c r="D2119" s="112"/>
      <c r="E2119" s="112"/>
      <c r="F2119" s="112"/>
      <c r="H2119" s="117" t="s">
        <v>371</v>
      </c>
      <c r="I2119" s="113"/>
      <c r="J2119" s="113"/>
      <c r="K2119" s="113"/>
      <c r="L2119" s="113"/>
      <c r="M2119" s="113"/>
      <c r="N2119" s="113"/>
      <c r="O2119" s="113"/>
      <c r="P2119" s="113"/>
      <c r="Q2119" s="113"/>
      <c r="R2119" s="113"/>
      <c r="S2119" s="113"/>
      <c r="T2119" s="113"/>
      <c r="W2119" s="68">
        <v>8863</v>
      </c>
      <c r="AA2119" s="114">
        <v>4000</v>
      </c>
      <c r="AB2119" s="114"/>
      <c r="AC2119" s="114"/>
      <c r="AE2119" s="114">
        <v>4000</v>
      </c>
      <c r="AF2119" s="114"/>
      <c r="AH2119" s="114">
        <v>2010</v>
      </c>
      <c r="AI2119" s="114"/>
      <c r="AJ2119" s="114"/>
      <c r="AK2119" s="114"/>
      <c r="AL2119" s="114"/>
      <c r="AO2119" s="115" t="s">
        <v>37</v>
      </c>
      <c r="AP2119" s="115"/>
      <c r="AQ2119" s="115"/>
      <c r="AR2119" s="115"/>
      <c r="AU2119" s="118" t="s">
        <v>258</v>
      </c>
      <c r="AV2119" s="115"/>
      <c r="AW2119" s="115"/>
      <c r="AX2119" s="115"/>
      <c r="AY2119" s="115"/>
      <c r="AZ2119" s="115"/>
      <c r="BA2119" s="115"/>
      <c r="BB2119" s="115"/>
      <c r="BD2119" s="113" t="s">
        <v>38</v>
      </c>
      <c r="BE2119" s="113"/>
      <c r="BF2119" s="113"/>
      <c r="BG2119" s="113"/>
      <c r="BI2119" s="118" t="s">
        <v>277</v>
      </c>
      <c r="BJ2119" s="115"/>
      <c r="BK2119" s="115"/>
      <c r="BL2119" s="115"/>
    </row>
    <row r="2120" spans="41:64" ht="6" customHeight="1">
      <c r="AO2120" s="115"/>
      <c r="AP2120" s="115"/>
      <c r="AQ2120" s="115"/>
      <c r="AR2120" s="115"/>
      <c r="AU2120" s="115"/>
      <c r="AV2120" s="115"/>
      <c r="AW2120" s="115"/>
      <c r="AX2120" s="115"/>
      <c r="AY2120" s="115"/>
      <c r="AZ2120" s="115"/>
      <c r="BA2120" s="115"/>
      <c r="BB2120" s="115"/>
      <c r="BI2120" s="115"/>
      <c r="BJ2120" s="115"/>
      <c r="BK2120" s="115"/>
      <c r="BL2120" s="115"/>
    </row>
    <row r="2121" spans="47:64" ht="9" customHeight="1">
      <c r="AU2121" s="115"/>
      <c r="AV2121" s="115"/>
      <c r="AW2121" s="115"/>
      <c r="AX2121" s="115"/>
      <c r="AY2121" s="115"/>
      <c r="AZ2121" s="115"/>
      <c r="BA2121" s="115"/>
      <c r="BB2121" s="115"/>
      <c r="BI2121" s="115"/>
      <c r="BJ2121" s="115"/>
      <c r="BK2121" s="115"/>
      <c r="BL2121" s="115"/>
    </row>
    <row r="2122" spans="47:64" ht="9" customHeight="1">
      <c r="AU2122" s="115"/>
      <c r="AV2122" s="115"/>
      <c r="AW2122" s="115"/>
      <c r="AX2122" s="115"/>
      <c r="AY2122" s="115"/>
      <c r="AZ2122" s="115"/>
      <c r="BA2122" s="115"/>
      <c r="BB2122" s="115"/>
      <c r="BI2122" s="115"/>
      <c r="BJ2122" s="115"/>
      <c r="BK2122" s="115"/>
      <c r="BL2122" s="115"/>
    </row>
    <row r="2123" spans="47:64" ht="9" customHeight="1">
      <c r="AU2123" s="115"/>
      <c r="AV2123" s="115"/>
      <c r="AW2123" s="115"/>
      <c r="AX2123" s="115"/>
      <c r="AY2123" s="115"/>
      <c r="AZ2123" s="115"/>
      <c r="BA2123" s="115"/>
      <c r="BB2123" s="115"/>
      <c r="BI2123" s="115"/>
      <c r="BJ2123" s="115"/>
      <c r="BK2123" s="115"/>
      <c r="BL2123" s="115"/>
    </row>
    <row r="2124" spans="61:64" ht="9" customHeight="1">
      <c r="BI2124" s="115"/>
      <c r="BJ2124" s="115"/>
      <c r="BK2124" s="115"/>
      <c r="BL2124" s="115"/>
    </row>
    <row r="2125" spans="61:64" ht="9" customHeight="1">
      <c r="BI2125" s="115"/>
      <c r="BJ2125" s="115"/>
      <c r="BK2125" s="115"/>
      <c r="BL2125" s="115"/>
    </row>
    <row r="2126" spans="61:64" ht="9" customHeight="1">
      <c r="BI2126" s="115"/>
      <c r="BJ2126" s="115"/>
      <c r="BK2126" s="115"/>
      <c r="BL2126" s="115"/>
    </row>
    <row r="2127" spans="61:64" ht="9" customHeight="1">
      <c r="BI2127" s="115"/>
      <c r="BJ2127" s="115"/>
      <c r="BK2127" s="115"/>
      <c r="BL2127" s="115"/>
    </row>
    <row r="2128" spans="61:64" ht="9" customHeight="1">
      <c r="BI2128" s="115"/>
      <c r="BJ2128" s="115"/>
      <c r="BK2128" s="115"/>
      <c r="BL2128" s="115"/>
    </row>
    <row r="2129" spans="61:64" ht="9" customHeight="1">
      <c r="BI2129" s="115"/>
      <c r="BJ2129" s="115"/>
      <c r="BK2129" s="115"/>
      <c r="BL2129" s="115"/>
    </row>
    <row r="2130" spans="2:64" ht="15">
      <c r="B2130" s="112">
        <v>224</v>
      </c>
      <c r="C2130" s="112"/>
      <c r="D2130" s="112"/>
      <c r="E2130" s="112"/>
      <c r="F2130" s="112"/>
      <c r="H2130" s="117" t="s">
        <v>372</v>
      </c>
      <c r="I2130" s="113"/>
      <c r="J2130" s="113"/>
      <c r="K2130" s="113"/>
      <c r="L2130" s="113"/>
      <c r="M2130" s="113"/>
      <c r="N2130" s="113"/>
      <c r="O2130" s="113"/>
      <c r="P2130" s="113"/>
      <c r="Q2130" s="113"/>
      <c r="R2130" s="113"/>
      <c r="S2130" s="113"/>
      <c r="T2130" s="113"/>
      <c r="W2130" s="68">
        <v>8823</v>
      </c>
      <c r="AA2130" s="114">
        <v>2400</v>
      </c>
      <c r="AB2130" s="114"/>
      <c r="AC2130" s="114"/>
      <c r="AE2130" s="114">
        <v>2400</v>
      </c>
      <c r="AF2130" s="114"/>
      <c r="AH2130" s="114">
        <v>2200</v>
      </c>
      <c r="AI2130" s="114"/>
      <c r="AJ2130" s="114"/>
      <c r="AK2130" s="114"/>
      <c r="AL2130" s="114"/>
      <c r="AO2130" s="115" t="s">
        <v>267</v>
      </c>
      <c r="AP2130" s="115"/>
      <c r="AQ2130" s="115"/>
      <c r="AR2130" s="115"/>
      <c r="AU2130" s="118" t="s">
        <v>268</v>
      </c>
      <c r="AV2130" s="115"/>
      <c r="AW2130" s="115"/>
      <c r="AX2130" s="115"/>
      <c r="AY2130" s="115"/>
      <c r="AZ2130" s="115"/>
      <c r="BA2130" s="115"/>
      <c r="BB2130" s="115"/>
      <c r="BD2130" s="113" t="s">
        <v>38</v>
      </c>
      <c r="BE2130" s="113"/>
      <c r="BF2130" s="113"/>
      <c r="BG2130" s="113"/>
      <c r="BI2130" s="118" t="s">
        <v>269</v>
      </c>
      <c r="BJ2130" s="115"/>
      <c r="BK2130" s="115"/>
      <c r="BL2130" s="115"/>
    </row>
    <row r="2131" spans="41:64" ht="6" customHeight="1">
      <c r="AO2131" s="115"/>
      <c r="AP2131" s="115"/>
      <c r="AQ2131" s="115"/>
      <c r="AR2131" s="115"/>
      <c r="AU2131" s="115"/>
      <c r="AV2131" s="115"/>
      <c r="AW2131" s="115"/>
      <c r="AX2131" s="115"/>
      <c r="AY2131" s="115"/>
      <c r="AZ2131" s="115"/>
      <c r="BA2131" s="115"/>
      <c r="BB2131" s="115"/>
      <c r="BI2131" s="115"/>
      <c r="BJ2131" s="115"/>
      <c r="BK2131" s="115"/>
      <c r="BL2131" s="115"/>
    </row>
    <row r="2132" spans="47:64" ht="9" customHeight="1">
      <c r="AU2132" s="115"/>
      <c r="AV2132" s="115"/>
      <c r="AW2132" s="115"/>
      <c r="AX2132" s="115"/>
      <c r="AY2132" s="115"/>
      <c r="AZ2132" s="115"/>
      <c r="BA2132" s="115"/>
      <c r="BB2132" s="115"/>
      <c r="BI2132" s="115"/>
      <c r="BJ2132" s="115"/>
      <c r="BK2132" s="115"/>
      <c r="BL2132" s="115"/>
    </row>
    <row r="2133" spans="61:64" ht="9" customHeight="1">
      <c r="BI2133" s="115"/>
      <c r="BJ2133" s="115"/>
      <c r="BK2133" s="115"/>
      <c r="BL2133" s="115"/>
    </row>
    <row r="2134" spans="61:64" ht="9" customHeight="1">
      <c r="BI2134" s="115"/>
      <c r="BJ2134" s="115"/>
      <c r="BK2134" s="115"/>
      <c r="BL2134" s="115"/>
    </row>
    <row r="2135" spans="61:64" ht="9" customHeight="1">
      <c r="BI2135" s="115"/>
      <c r="BJ2135" s="115"/>
      <c r="BK2135" s="115"/>
      <c r="BL2135" s="115"/>
    </row>
    <row r="2136" spans="61:64" ht="9" customHeight="1">
      <c r="BI2136" s="115"/>
      <c r="BJ2136" s="115"/>
      <c r="BK2136" s="115"/>
      <c r="BL2136" s="115"/>
    </row>
    <row r="2137" spans="61:64" ht="9" customHeight="1">
      <c r="BI2137" s="115"/>
      <c r="BJ2137" s="115"/>
      <c r="BK2137" s="115"/>
      <c r="BL2137" s="115"/>
    </row>
    <row r="2138" spans="61:64" ht="9" customHeight="1">
      <c r="BI2138" s="115"/>
      <c r="BJ2138" s="115"/>
      <c r="BK2138" s="115"/>
      <c r="BL2138" s="115"/>
    </row>
    <row r="2139" spans="61:64" ht="9" customHeight="1">
      <c r="BI2139" s="115"/>
      <c r="BJ2139" s="115"/>
      <c r="BK2139" s="115"/>
      <c r="BL2139" s="115"/>
    </row>
    <row r="2140" spans="61:64" ht="9" customHeight="1">
      <c r="BI2140" s="115"/>
      <c r="BJ2140" s="115"/>
      <c r="BK2140" s="115"/>
      <c r="BL2140" s="115"/>
    </row>
    <row r="2141" spans="61:64" ht="9" customHeight="1">
      <c r="BI2141" s="115"/>
      <c r="BJ2141" s="115"/>
      <c r="BK2141" s="115"/>
      <c r="BL2141" s="115"/>
    </row>
    <row r="2142" spans="2:64" ht="15">
      <c r="B2142" s="112">
        <v>225</v>
      </c>
      <c r="C2142" s="112"/>
      <c r="D2142" s="112"/>
      <c r="E2142" s="112"/>
      <c r="F2142" s="112"/>
      <c r="H2142" s="117" t="s">
        <v>161</v>
      </c>
      <c r="I2142" s="113"/>
      <c r="J2142" s="113"/>
      <c r="K2142" s="113"/>
      <c r="L2142" s="113"/>
      <c r="M2142" s="113"/>
      <c r="N2142" s="113"/>
      <c r="O2142" s="113"/>
      <c r="P2142" s="113"/>
      <c r="Q2142" s="113"/>
      <c r="R2142" s="113"/>
      <c r="S2142" s="113"/>
      <c r="T2142" s="113"/>
      <c r="W2142" s="68">
        <v>8863</v>
      </c>
      <c r="AA2142" s="114">
        <v>240</v>
      </c>
      <c r="AB2142" s="114"/>
      <c r="AC2142" s="114"/>
      <c r="AE2142" s="114">
        <v>240</v>
      </c>
      <c r="AF2142" s="114"/>
      <c r="AH2142" s="114">
        <v>0</v>
      </c>
      <c r="AI2142" s="114"/>
      <c r="AJ2142" s="114"/>
      <c r="AK2142" s="114"/>
      <c r="AL2142" s="114"/>
      <c r="AO2142" s="115" t="s">
        <v>37</v>
      </c>
      <c r="AP2142" s="115"/>
      <c r="AQ2142" s="115"/>
      <c r="AR2142" s="115"/>
      <c r="AU2142" s="118" t="s">
        <v>2</v>
      </c>
      <c r="AV2142" s="115"/>
      <c r="AW2142" s="115"/>
      <c r="AX2142" s="115"/>
      <c r="AY2142" s="115"/>
      <c r="AZ2142" s="115"/>
      <c r="BA2142" s="115"/>
      <c r="BB2142" s="115"/>
      <c r="BD2142" s="113" t="s">
        <v>38</v>
      </c>
      <c r="BE2142" s="113"/>
      <c r="BF2142" s="113"/>
      <c r="BG2142" s="113"/>
      <c r="BI2142" s="118" t="s">
        <v>11</v>
      </c>
      <c r="BJ2142" s="115"/>
      <c r="BK2142" s="115"/>
      <c r="BL2142" s="115"/>
    </row>
    <row r="2143" spans="41:64" ht="6" customHeight="1">
      <c r="AO2143" s="115"/>
      <c r="AP2143" s="115"/>
      <c r="AQ2143" s="115"/>
      <c r="AR2143" s="115"/>
      <c r="AU2143" s="115"/>
      <c r="AV2143" s="115"/>
      <c r="AW2143" s="115"/>
      <c r="AX2143" s="115"/>
      <c r="AY2143" s="115"/>
      <c r="AZ2143" s="115"/>
      <c r="BA2143" s="115"/>
      <c r="BB2143" s="115"/>
      <c r="BI2143" s="115"/>
      <c r="BJ2143" s="115"/>
      <c r="BK2143" s="115"/>
      <c r="BL2143" s="115"/>
    </row>
    <row r="2144" spans="47:64" ht="9" customHeight="1">
      <c r="AU2144" s="115"/>
      <c r="AV2144" s="115"/>
      <c r="AW2144" s="115"/>
      <c r="AX2144" s="115"/>
      <c r="AY2144" s="115"/>
      <c r="AZ2144" s="115"/>
      <c r="BA2144" s="115"/>
      <c r="BB2144" s="115"/>
      <c r="BI2144" s="115"/>
      <c r="BJ2144" s="115"/>
      <c r="BK2144" s="115"/>
      <c r="BL2144" s="115"/>
    </row>
    <row r="2145" spans="47:64" ht="9" customHeight="1">
      <c r="AU2145" s="115"/>
      <c r="AV2145" s="115"/>
      <c r="AW2145" s="115"/>
      <c r="AX2145" s="115"/>
      <c r="AY2145" s="115"/>
      <c r="AZ2145" s="115"/>
      <c r="BA2145" s="115"/>
      <c r="BB2145" s="115"/>
      <c r="BI2145" s="115"/>
      <c r="BJ2145" s="115"/>
      <c r="BK2145" s="115"/>
      <c r="BL2145" s="115"/>
    </row>
    <row r="2146" spans="47:64" ht="9" customHeight="1">
      <c r="AU2146" s="115"/>
      <c r="AV2146" s="115"/>
      <c r="AW2146" s="115"/>
      <c r="AX2146" s="115"/>
      <c r="AY2146" s="115"/>
      <c r="AZ2146" s="115"/>
      <c r="BA2146" s="115"/>
      <c r="BB2146" s="115"/>
      <c r="BI2146" s="115"/>
      <c r="BJ2146" s="115"/>
      <c r="BK2146" s="115"/>
      <c r="BL2146" s="115"/>
    </row>
    <row r="2147" spans="61:64" ht="9" customHeight="1">
      <c r="BI2147" s="115"/>
      <c r="BJ2147" s="115"/>
      <c r="BK2147" s="115"/>
      <c r="BL2147" s="115"/>
    </row>
    <row r="2148" spans="61:64" ht="9" customHeight="1">
      <c r="BI2148" s="115"/>
      <c r="BJ2148" s="115"/>
      <c r="BK2148" s="115"/>
      <c r="BL2148" s="115"/>
    </row>
    <row r="2149" spans="61:64" ht="9" customHeight="1">
      <c r="BI2149" s="115"/>
      <c r="BJ2149" s="115"/>
      <c r="BK2149" s="115"/>
      <c r="BL2149" s="115"/>
    </row>
    <row r="2150" spans="61:64" ht="9" customHeight="1">
      <c r="BI2150" s="115"/>
      <c r="BJ2150" s="115"/>
      <c r="BK2150" s="115"/>
      <c r="BL2150" s="115"/>
    </row>
    <row r="2151" spans="61:64" ht="9" customHeight="1">
      <c r="BI2151" s="115"/>
      <c r="BJ2151" s="115"/>
      <c r="BK2151" s="115"/>
      <c r="BL2151" s="115"/>
    </row>
    <row r="2152" spans="2:64" ht="15">
      <c r="B2152" s="112">
        <v>226</v>
      </c>
      <c r="C2152" s="112"/>
      <c r="D2152" s="112"/>
      <c r="E2152" s="112"/>
      <c r="F2152" s="112"/>
      <c r="H2152" s="117" t="s">
        <v>162</v>
      </c>
      <c r="I2152" s="113"/>
      <c r="J2152" s="113"/>
      <c r="K2152" s="113"/>
      <c r="L2152" s="113"/>
      <c r="M2152" s="113"/>
      <c r="N2152" s="113"/>
      <c r="O2152" s="113"/>
      <c r="P2152" s="113"/>
      <c r="Q2152" s="113"/>
      <c r="R2152" s="113"/>
      <c r="S2152" s="113"/>
      <c r="T2152" s="113"/>
      <c r="W2152" s="68">
        <v>8863</v>
      </c>
      <c r="AA2152" s="114">
        <v>24500</v>
      </c>
      <c r="AB2152" s="114"/>
      <c r="AC2152" s="114"/>
      <c r="AE2152" s="114">
        <v>25280</v>
      </c>
      <c r="AF2152" s="114"/>
      <c r="AH2152" s="114">
        <v>22784.26</v>
      </c>
      <c r="AI2152" s="114"/>
      <c r="AJ2152" s="114"/>
      <c r="AK2152" s="114"/>
      <c r="AL2152" s="114"/>
      <c r="AO2152" s="115" t="s">
        <v>37</v>
      </c>
      <c r="AP2152" s="115"/>
      <c r="AQ2152" s="115"/>
      <c r="AR2152" s="115"/>
      <c r="AU2152" s="118" t="s">
        <v>2</v>
      </c>
      <c r="AV2152" s="115"/>
      <c r="AW2152" s="115"/>
      <c r="AX2152" s="115"/>
      <c r="AY2152" s="115"/>
      <c r="AZ2152" s="115"/>
      <c r="BA2152" s="115"/>
      <c r="BB2152" s="115"/>
      <c r="BD2152" s="113" t="s">
        <v>38</v>
      </c>
      <c r="BE2152" s="113"/>
      <c r="BF2152" s="113"/>
      <c r="BG2152" s="113"/>
      <c r="BI2152" s="118" t="s">
        <v>11</v>
      </c>
      <c r="BJ2152" s="115"/>
      <c r="BK2152" s="115"/>
      <c r="BL2152" s="115"/>
    </row>
    <row r="2153" spans="41:64" ht="6" customHeight="1">
      <c r="AO2153" s="115"/>
      <c r="AP2153" s="115"/>
      <c r="AQ2153" s="115"/>
      <c r="AR2153" s="115"/>
      <c r="AU2153" s="115"/>
      <c r="AV2153" s="115"/>
      <c r="AW2153" s="115"/>
      <c r="AX2153" s="115"/>
      <c r="AY2153" s="115"/>
      <c r="AZ2153" s="115"/>
      <c r="BA2153" s="115"/>
      <c r="BB2153" s="115"/>
      <c r="BI2153" s="115"/>
      <c r="BJ2153" s="115"/>
      <c r="BK2153" s="115"/>
      <c r="BL2153" s="115"/>
    </row>
    <row r="2154" spans="47:64" ht="9" customHeight="1">
      <c r="AU2154" s="115"/>
      <c r="AV2154" s="115"/>
      <c r="AW2154" s="115"/>
      <c r="AX2154" s="115"/>
      <c r="AY2154" s="115"/>
      <c r="AZ2154" s="115"/>
      <c r="BA2154" s="115"/>
      <c r="BB2154" s="115"/>
      <c r="BI2154" s="115"/>
      <c r="BJ2154" s="115"/>
      <c r="BK2154" s="115"/>
      <c r="BL2154" s="115"/>
    </row>
    <row r="2155" spans="47:64" ht="9" customHeight="1">
      <c r="AU2155" s="115"/>
      <c r="AV2155" s="115"/>
      <c r="AW2155" s="115"/>
      <c r="AX2155" s="115"/>
      <c r="AY2155" s="115"/>
      <c r="AZ2155" s="115"/>
      <c r="BA2155" s="115"/>
      <c r="BB2155" s="115"/>
      <c r="BI2155" s="115"/>
      <c r="BJ2155" s="115"/>
      <c r="BK2155" s="115"/>
      <c r="BL2155" s="115"/>
    </row>
    <row r="2156" spans="47:64" ht="9" customHeight="1">
      <c r="AU2156" s="115"/>
      <c r="AV2156" s="115"/>
      <c r="AW2156" s="115"/>
      <c r="AX2156" s="115"/>
      <c r="AY2156" s="115"/>
      <c r="AZ2156" s="115"/>
      <c r="BA2156" s="115"/>
      <c r="BB2156" s="115"/>
      <c r="BI2156" s="115"/>
      <c r="BJ2156" s="115"/>
      <c r="BK2156" s="115"/>
      <c r="BL2156" s="115"/>
    </row>
    <row r="2157" spans="61:64" ht="9" customHeight="1">
      <c r="BI2157" s="115"/>
      <c r="BJ2157" s="115"/>
      <c r="BK2157" s="115"/>
      <c r="BL2157" s="115"/>
    </row>
    <row r="2158" spans="61:64" ht="9" customHeight="1">
      <c r="BI2158" s="115"/>
      <c r="BJ2158" s="115"/>
      <c r="BK2158" s="115"/>
      <c r="BL2158" s="115"/>
    </row>
    <row r="2159" spans="61:64" ht="9" customHeight="1">
      <c r="BI2159" s="115"/>
      <c r="BJ2159" s="115"/>
      <c r="BK2159" s="115"/>
      <c r="BL2159" s="115"/>
    </row>
    <row r="2160" spans="61:64" ht="9" customHeight="1">
      <c r="BI2160" s="115"/>
      <c r="BJ2160" s="115"/>
      <c r="BK2160" s="115"/>
      <c r="BL2160" s="115"/>
    </row>
    <row r="2161" spans="61:64" ht="9" customHeight="1">
      <c r="BI2161" s="115"/>
      <c r="BJ2161" s="115"/>
      <c r="BK2161" s="115"/>
      <c r="BL2161" s="115"/>
    </row>
    <row r="2162" spans="2:64" ht="15">
      <c r="B2162" s="112">
        <v>227</v>
      </c>
      <c r="C2162" s="112"/>
      <c r="D2162" s="112"/>
      <c r="E2162" s="112"/>
      <c r="F2162" s="112"/>
      <c r="H2162" s="117" t="s">
        <v>373</v>
      </c>
      <c r="I2162" s="113"/>
      <c r="J2162" s="113"/>
      <c r="K2162" s="113"/>
      <c r="L2162" s="113"/>
      <c r="M2162" s="113"/>
      <c r="N2162" s="113"/>
      <c r="O2162" s="113"/>
      <c r="P2162" s="113"/>
      <c r="Q2162" s="113"/>
      <c r="R2162" s="113"/>
      <c r="S2162" s="113"/>
      <c r="T2162" s="113"/>
      <c r="W2162" s="68">
        <v>8863</v>
      </c>
      <c r="AA2162" s="114">
        <v>900</v>
      </c>
      <c r="AB2162" s="114"/>
      <c r="AC2162" s="114"/>
      <c r="AE2162" s="114">
        <v>900</v>
      </c>
      <c r="AF2162" s="114"/>
      <c r="AH2162" s="114">
        <v>333.34</v>
      </c>
      <c r="AI2162" s="114"/>
      <c r="AJ2162" s="114"/>
      <c r="AK2162" s="114"/>
      <c r="AL2162" s="114"/>
      <c r="AO2162" s="115" t="s">
        <v>37</v>
      </c>
      <c r="AP2162" s="115"/>
      <c r="AQ2162" s="115"/>
      <c r="AR2162" s="115"/>
      <c r="AU2162" s="118" t="s">
        <v>258</v>
      </c>
      <c r="AV2162" s="115"/>
      <c r="AW2162" s="115"/>
      <c r="AX2162" s="115"/>
      <c r="AY2162" s="115"/>
      <c r="AZ2162" s="115"/>
      <c r="BA2162" s="115"/>
      <c r="BB2162" s="115"/>
      <c r="BD2162" s="113" t="s">
        <v>38</v>
      </c>
      <c r="BE2162" s="113"/>
      <c r="BF2162" s="113"/>
      <c r="BG2162" s="113"/>
      <c r="BI2162" s="118" t="s">
        <v>277</v>
      </c>
      <c r="BJ2162" s="115"/>
      <c r="BK2162" s="115"/>
      <c r="BL2162" s="115"/>
    </row>
    <row r="2163" spans="41:64" ht="6" customHeight="1">
      <c r="AO2163" s="115"/>
      <c r="AP2163" s="115"/>
      <c r="AQ2163" s="115"/>
      <c r="AR2163" s="115"/>
      <c r="AU2163" s="115"/>
      <c r="AV2163" s="115"/>
      <c r="AW2163" s="115"/>
      <c r="AX2163" s="115"/>
      <c r="AY2163" s="115"/>
      <c r="AZ2163" s="115"/>
      <c r="BA2163" s="115"/>
      <c r="BB2163" s="115"/>
      <c r="BI2163" s="115"/>
      <c r="BJ2163" s="115"/>
      <c r="BK2163" s="115"/>
      <c r="BL2163" s="115"/>
    </row>
    <row r="2164" spans="47:64" ht="9" customHeight="1">
      <c r="AU2164" s="115"/>
      <c r="AV2164" s="115"/>
      <c r="AW2164" s="115"/>
      <c r="AX2164" s="115"/>
      <c r="AY2164" s="115"/>
      <c r="AZ2164" s="115"/>
      <c r="BA2164" s="115"/>
      <c r="BB2164" s="115"/>
      <c r="BI2164" s="115"/>
      <c r="BJ2164" s="115"/>
      <c r="BK2164" s="115"/>
      <c r="BL2164" s="115"/>
    </row>
    <row r="2165" spans="47:64" ht="9" customHeight="1">
      <c r="AU2165" s="115"/>
      <c r="AV2165" s="115"/>
      <c r="AW2165" s="115"/>
      <c r="AX2165" s="115"/>
      <c r="AY2165" s="115"/>
      <c r="AZ2165" s="115"/>
      <c r="BA2165" s="115"/>
      <c r="BB2165" s="115"/>
      <c r="BI2165" s="115"/>
      <c r="BJ2165" s="115"/>
      <c r="BK2165" s="115"/>
      <c r="BL2165" s="115"/>
    </row>
    <row r="2166" spans="47:64" ht="9" customHeight="1">
      <c r="AU2166" s="115"/>
      <c r="AV2166" s="115"/>
      <c r="AW2166" s="115"/>
      <c r="AX2166" s="115"/>
      <c r="AY2166" s="115"/>
      <c r="AZ2166" s="115"/>
      <c r="BA2166" s="115"/>
      <c r="BB2166" s="115"/>
      <c r="BI2166" s="115"/>
      <c r="BJ2166" s="115"/>
      <c r="BK2166" s="115"/>
      <c r="BL2166" s="115"/>
    </row>
    <row r="2167" spans="61:64" ht="9" customHeight="1">
      <c r="BI2167" s="115"/>
      <c r="BJ2167" s="115"/>
      <c r="BK2167" s="115"/>
      <c r="BL2167" s="115"/>
    </row>
    <row r="2168" spans="61:64" ht="9" customHeight="1">
      <c r="BI2168" s="115"/>
      <c r="BJ2168" s="115"/>
      <c r="BK2168" s="115"/>
      <c r="BL2168" s="115"/>
    </row>
    <row r="2169" spans="61:64" ht="9" customHeight="1">
      <c r="BI2169" s="115"/>
      <c r="BJ2169" s="115"/>
      <c r="BK2169" s="115"/>
      <c r="BL2169" s="115"/>
    </row>
    <row r="2170" spans="61:64" ht="9" customHeight="1">
      <c r="BI2170" s="115"/>
      <c r="BJ2170" s="115"/>
      <c r="BK2170" s="115"/>
      <c r="BL2170" s="115"/>
    </row>
    <row r="2171" spans="61:64" ht="9" customHeight="1">
      <c r="BI2171" s="115"/>
      <c r="BJ2171" s="115"/>
      <c r="BK2171" s="115"/>
      <c r="BL2171" s="115"/>
    </row>
    <row r="2172" spans="61:64" ht="9" customHeight="1">
      <c r="BI2172" s="115"/>
      <c r="BJ2172" s="115"/>
      <c r="BK2172" s="115"/>
      <c r="BL2172" s="115"/>
    </row>
    <row r="2173" spans="2:64" ht="15">
      <c r="B2173" s="112">
        <v>228</v>
      </c>
      <c r="C2173" s="112"/>
      <c r="D2173" s="112"/>
      <c r="E2173" s="112"/>
      <c r="F2173" s="112"/>
      <c r="H2173" s="117" t="s">
        <v>374</v>
      </c>
      <c r="I2173" s="113"/>
      <c r="J2173" s="113"/>
      <c r="K2173" s="113"/>
      <c r="L2173" s="113"/>
      <c r="M2173" s="113"/>
      <c r="N2173" s="113"/>
      <c r="O2173" s="113"/>
      <c r="P2173" s="113"/>
      <c r="Q2173" s="113"/>
      <c r="R2173" s="113"/>
      <c r="S2173" s="113"/>
      <c r="T2173" s="113"/>
      <c r="W2173" s="68">
        <v>8852</v>
      </c>
      <c r="AA2173" s="114">
        <v>500</v>
      </c>
      <c r="AB2173" s="114"/>
      <c r="AC2173" s="114"/>
      <c r="AE2173" s="114">
        <v>500</v>
      </c>
      <c r="AF2173" s="114"/>
      <c r="AH2173" s="114">
        <v>400</v>
      </c>
      <c r="AI2173" s="114"/>
      <c r="AJ2173" s="114"/>
      <c r="AK2173" s="114"/>
      <c r="AL2173" s="114"/>
      <c r="AO2173" s="115" t="s">
        <v>37</v>
      </c>
      <c r="AP2173" s="115"/>
      <c r="AQ2173" s="115"/>
      <c r="AR2173" s="115"/>
      <c r="AU2173" s="118" t="s">
        <v>40</v>
      </c>
      <c r="AV2173" s="115"/>
      <c r="AW2173" s="115"/>
      <c r="AX2173" s="115"/>
      <c r="AY2173" s="115"/>
      <c r="AZ2173" s="115"/>
      <c r="BA2173" s="115"/>
      <c r="BB2173" s="115"/>
      <c r="BD2173" s="113" t="s">
        <v>252</v>
      </c>
      <c r="BE2173" s="113"/>
      <c r="BF2173" s="113"/>
      <c r="BG2173" s="113"/>
      <c r="BI2173" s="118" t="s">
        <v>253</v>
      </c>
      <c r="BJ2173" s="115"/>
      <c r="BK2173" s="115"/>
      <c r="BL2173" s="115"/>
    </row>
    <row r="2174" spans="41:64" ht="6" customHeight="1">
      <c r="AO2174" s="115"/>
      <c r="AP2174" s="115"/>
      <c r="AQ2174" s="115"/>
      <c r="AR2174" s="115"/>
      <c r="AU2174" s="115"/>
      <c r="AV2174" s="115"/>
      <c r="AW2174" s="115"/>
      <c r="AX2174" s="115"/>
      <c r="AY2174" s="115"/>
      <c r="AZ2174" s="115"/>
      <c r="BA2174" s="115"/>
      <c r="BB2174" s="115"/>
      <c r="BI2174" s="115"/>
      <c r="BJ2174" s="115"/>
      <c r="BK2174" s="115"/>
      <c r="BL2174" s="115"/>
    </row>
    <row r="2175" spans="47:64" ht="9" customHeight="1">
      <c r="AU2175" s="115"/>
      <c r="AV2175" s="115"/>
      <c r="AW2175" s="115"/>
      <c r="AX2175" s="115"/>
      <c r="AY2175" s="115"/>
      <c r="AZ2175" s="115"/>
      <c r="BA2175" s="115"/>
      <c r="BB2175" s="115"/>
      <c r="BI2175" s="115"/>
      <c r="BJ2175" s="115"/>
      <c r="BK2175" s="115"/>
      <c r="BL2175" s="115"/>
    </row>
    <row r="2176" spans="47:64" ht="9" customHeight="1">
      <c r="AU2176" s="115"/>
      <c r="AV2176" s="115"/>
      <c r="AW2176" s="115"/>
      <c r="AX2176" s="115"/>
      <c r="AY2176" s="115"/>
      <c r="AZ2176" s="115"/>
      <c r="BA2176" s="115"/>
      <c r="BB2176" s="115"/>
      <c r="BI2176" s="115"/>
      <c r="BJ2176" s="115"/>
      <c r="BK2176" s="115"/>
      <c r="BL2176" s="115"/>
    </row>
    <row r="2177" spans="47:64" ht="9" customHeight="1">
      <c r="AU2177" s="115"/>
      <c r="AV2177" s="115"/>
      <c r="AW2177" s="115"/>
      <c r="AX2177" s="115"/>
      <c r="AY2177" s="115"/>
      <c r="AZ2177" s="115"/>
      <c r="BA2177" s="115"/>
      <c r="BB2177" s="115"/>
      <c r="BI2177" s="115"/>
      <c r="BJ2177" s="115"/>
      <c r="BK2177" s="115"/>
      <c r="BL2177" s="115"/>
    </row>
    <row r="2178" spans="61:64" ht="9" customHeight="1">
      <c r="BI2178" s="115"/>
      <c r="BJ2178" s="115"/>
      <c r="BK2178" s="115"/>
      <c r="BL2178" s="115"/>
    </row>
    <row r="2179" spans="61:64" ht="9" customHeight="1">
      <c r="BI2179" s="115"/>
      <c r="BJ2179" s="115"/>
      <c r="BK2179" s="115"/>
      <c r="BL2179" s="115"/>
    </row>
    <row r="2180" spans="61:64" ht="9" customHeight="1">
      <c r="BI2180" s="115"/>
      <c r="BJ2180" s="115"/>
      <c r="BK2180" s="115"/>
      <c r="BL2180" s="115"/>
    </row>
    <row r="2181" spans="61:64" ht="9" customHeight="1">
      <c r="BI2181" s="115"/>
      <c r="BJ2181" s="115"/>
      <c r="BK2181" s="115"/>
      <c r="BL2181" s="115"/>
    </row>
    <row r="2182" spans="61:64" ht="9" customHeight="1">
      <c r="BI2182" s="115"/>
      <c r="BJ2182" s="115"/>
      <c r="BK2182" s="115"/>
      <c r="BL2182" s="115"/>
    </row>
    <row r="2183" spans="61:64" ht="9" customHeight="1">
      <c r="BI2183" s="115"/>
      <c r="BJ2183" s="115"/>
      <c r="BK2183" s="115"/>
      <c r="BL2183" s="115"/>
    </row>
    <row r="2184" spans="61:64" ht="9" customHeight="1">
      <c r="BI2184" s="115"/>
      <c r="BJ2184" s="115"/>
      <c r="BK2184" s="115"/>
      <c r="BL2184" s="115"/>
    </row>
    <row r="2185" spans="61:64" ht="9" customHeight="1">
      <c r="BI2185" s="115"/>
      <c r="BJ2185" s="115"/>
      <c r="BK2185" s="115"/>
      <c r="BL2185" s="115"/>
    </row>
    <row r="2186" spans="2:64" ht="15">
      <c r="B2186" s="112">
        <v>229</v>
      </c>
      <c r="C2186" s="112"/>
      <c r="D2186" s="112"/>
      <c r="E2186" s="112"/>
      <c r="F2186" s="112"/>
      <c r="H2186" s="117" t="s">
        <v>375</v>
      </c>
      <c r="I2186" s="113"/>
      <c r="J2186" s="113"/>
      <c r="K2186" s="113"/>
      <c r="L2186" s="113"/>
      <c r="M2186" s="113"/>
      <c r="N2186" s="113"/>
      <c r="O2186" s="113"/>
      <c r="P2186" s="113"/>
      <c r="Q2186" s="113"/>
      <c r="R2186" s="113"/>
      <c r="S2186" s="113"/>
      <c r="T2186" s="113"/>
      <c r="W2186" s="68">
        <v>8853</v>
      </c>
      <c r="AA2186" s="114">
        <v>15120</v>
      </c>
      <c r="AB2186" s="114"/>
      <c r="AC2186" s="114"/>
      <c r="AE2186" s="114">
        <v>21720</v>
      </c>
      <c r="AF2186" s="114"/>
      <c r="AH2186" s="114">
        <v>14736.6</v>
      </c>
      <c r="AI2186" s="114"/>
      <c r="AJ2186" s="114"/>
      <c r="AK2186" s="114"/>
      <c r="AL2186" s="114"/>
      <c r="AO2186" s="115" t="s">
        <v>37</v>
      </c>
      <c r="AP2186" s="115"/>
      <c r="AQ2186" s="115"/>
      <c r="AR2186" s="115"/>
      <c r="AU2186" s="118" t="s">
        <v>258</v>
      </c>
      <c r="AV2186" s="115"/>
      <c r="AW2186" s="115"/>
      <c r="AX2186" s="115"/>
      <c r="AY2186" s="115"/>
      <c r="AZ2186" s="115"/>
      <c r="BA2186" s="115"/>
      <c r="BB2186" s="115"/>
      <c r="BD2186" s="113" t="s">
        <v>259</v>
      </c>
      <c r="BE2186" s="113"/>
      <c r="BF2186" s="113"/>
      <c r="BG2186" s="113"/>
      <c r="BI2186" s="118" t="s">
        <v>260</v>
      </c>
      <c r="BJ2186" s="115"/>
      <c r="BK2186" s="115"/>
      <c r="BL2186" s="115"/>
    </row>
    <row r="2187" spans="41:64" ht="6" customHeight="1">
      <c r="AO2187" s="115"/>
      <c r="AP2187" s="115"/>
      <c r="AQ2187" s="115"/>
      <c r="AR2187" s="115"/>
      <c r="AU2187" s="115"/>
      <c r="AV2187" s="115"/>
      <c r="AW2187" s="115"/>
      <c r="AX2187" s="115"/>
      <c r="AY2187" s="115"/>
      <c r="AZ2187" s="115"/>
      <c r="BA2187" s="115"/>
      <c r="BB2187" s="115"/>
      <c r="BI2187" s="115"/>
      <c r="BJ2187" s="115"/>
      <c r="BK2187" s="115"/>
      <c r="BL2187" s="115"/>
    </row>
    <row r="2188" spans="47:64" ht="9" customHeight="1">
      <c r="AU2188" s="115"/>
      <c r="AV2188" s="115"/>
      <c r="AW2188" s="115"/>
      <c r="AX2188" s="115"/>
      <c r="AY2188" s="115"/>
      <c r="AZ2188" s="115"/>
      <c r="BA2188" s="115"/>
      <c r="BB2188" s="115"/>
      <c r="BI2188" s="115"/>
      <c r="BJ2188" s="115"/>
      <c r="BK2188" s="115"/>
      <c r="BL2188" s="115"/>
    </row>
    <row r="2189" spans="47:64" ht="9" customHeight="1">
      <c r="AU2189" s="115"/>
      <c r="AV2189" s="115"/>
      <c r="AW2189" s="115"/>
      <c r="AX2189" s="115"/>
      <c r="AY2189" s="115"/>
      <c r="AZ2189" s="115"/>
      <c r="BA2189" s="115"/>
      <c r="BB2189" s="115"/>
      <c r="BI2189" s="115"/>
      <c r="BJ2189" s="115"/>
      <c r="BK2189" s="115"/>
      <c r="BL2189" s="115"/>
    </row>
    <row r="2190" spans="47:64" ht="9" customHeight="1">
      <c r="AU2190" s="115"/>
      <c r="AV2190" s="115"/>
      <c r="AW2190" s="115"/>
      <c r="AX2190" s="115"/>
      <c r="AY2190" s="115"/>
      <c r="AZ2190" s="115"/>
      <c r="BA2190" s="115"/>
      <c r="BB2190" s="115"/>
      <c r="BI2190" s="115"/>
      <c r="BJ2190" s="115"/>
      <c r="BK2190" s="115"/>
      <c r="BL2190" s="115"/>
    </row>
    <row r="2191" spans="61:64" ht="9" customHeight="1">
      <c r="BI2191" s="115"/>
      <c r="BJ2191" s="115"/>
      <c r="BK2191" s="115"/>
      <c r="BL2191" s="115"/>
    </row>
    <row r="2192" spans="61:64" ht="9" customHeight="1">
      <c r="BI2192" s="115"/>
      <c r="BJ2192" s="115"/>
      <c r="BK2192" s="115"/>
      <c r="BL2192" s="115"/>
    </row>
    <row r="2193" spans="61:64" ht="9" customHeight="1">
      <c r="BI2193" s="115"/>
      <c r="BJ2193" s="115"/>
      <c r="BK2193" s="115"/>
      <c r="BL2193" s="115"/>
    </row>
    <row r="2194" spans="61:64" ht="9" customHeight="1">
      <c r="BI2194" s="115"/>
      <c r="BJ2194" s="115"/>
      <c r="BK2194" s="115"/>
      <c r="BL2194" s="115"/>
    </row>
    <row r="2195" spans="61:64" ht="9" customHeight="1">
      <c r="BI2195" s="115"/>
      <c r="BJ2195" s="115"/>
      <c r="BK2195" s="115"/>
      <c r="BL2195" s="115"/>
    </row>
    <row r="2196" spans="2:64" ht="15">
      <c r="B2196" s="112">
        <v>230</v>
      </c>
      <c r="C2196" s="112"/>
      <c r="D2196" s="112"/>
      <c r="E2196" s="112"/>
      <c r="F2196" s="112"/>
      <c r="H2196" s="117" t="s">
        <v>158</v>
      </c>
      <c r="I2196" s="113"/>
      <c r="J2196" s="113"/>
      <c r="K2196" s="113"/>
      <c r="L2196" s="113"/>
      <c r="M2196" s="113"/>
      <c r="N2196" s="113"/>
      <c r="O2196" s="113"/>
      <c r="P2196" s="113"/>
      <c r="Q2196" s="113"/>
      <c r="R2196" s="113"/>
      <c r="S2196" s="113"/>
      <c r="T2196" s="113"/>
      <c r="W2196" s="68">
        <v>8863</v>
      </c>
      <c r="AA2196" s="114">
        <v>27000</v>
      </c>
      <c r="AB2196" s="114"/>
      <c r="AC2196" s="114"/>
      <c r="AE2196" s="114">
        <v>27000</v>
      </c>
      <c r="AF2196" s="114"/>
      <c r="AH2196" s="114">
        <v>27000</v>
      </c>
      <c r="AI2196" s="114"/>
      <c r="AJ2196" s="114"/>
      <c r="AK2196" s="114"/>
      <c r="AL2196" s="114"/>
      <c r="AO2196" s="115" t="s">
        <v>37</v>
      </c>
      <c r="AP2196" s="115"/>
      <c r="AQ2196" s="115"/>
      <c r="AR2196" s="115"/>
      <c r="AU2196" s="118" t="s">
        <v>2</v>
      </c>
      <c r="AV2196" s="115"/>
      <c r="AW2196" s="115"/>
      <c r="AX2196" s="115"/>
      <c r="AY2196" s="115"/>
      <c r="AZ2196" s="115"/>
      <c r="BA2196" s="115"/>
      <c r="BB2196" s="115"/>
      <c r="BD2196" s="113" t="s">
        <v>38</v>
      </c>
      <c r="BE2196" s="113"/>
      <c r="BF2196" s="113"/>
      <c r="BG2196" s="113"/>
      <c r="BI2196" s="118" t="s">
        <v>11</v>
      </c>
      <c r="BJ2196" s="115"/>
      <c r="BK2196" s="115"/>
      <c r="BL2196" s="115"/>
    </row>
    <row r="2197" spans="41:64" ht="6" customHeight="1">
      <c r="AO2197" s="115"/>
      <c r="AP2197" s="115"/>
      <c r="AQ2197" s="115"/>
      <c r="AR2197" s="115"/>
      <c r="AU2197" s="115"/>
      <c r="AV2197" s="115"/>
      <c r="AW2197" s="115"/>
      <c r="AX2197" s="115"/>
      <c r="AY2197" s="115"/>
      <c r="AZ2197" s="115"/>
      <c r="BA2197" s="115"/>
      <c r="BB2197" s="115"/>
      <c r="BI2197" s="115"/>
      <c r="BJ2197" s="115"/>
      <c r="BK2197" s="115"/>
      <c r="BL2197" s="115"/>
    </row>
    <row r="2198" spans="47:64" ht="9" customHeight="1">
      <c r="AU2198" s="115"/>
      <c r="AV2198" s="115"/>
      <c r="AW2198" s="115"/>
      <c r="AX2198" s="115"/>
      <c r="AY2198" s="115"/>
      <c r="AZ2198" s="115"/>
      <c r="BA2198" s="115"/>
      <c r="BB2198" s="115"/>
      <c r="BI2198" s="115"/>
      <c r="BJ2198" s="115"/>
      <c r="BK2198" s="115"/>
      <c r="BL2198" s="115"/>
    </row>
    <row r="2199" spans="47:64" ht="9" customHeight="1">
      <c r="AU2199" s="115"/>
      <c r="AV2199" s="115"/>
      <c r="AW2199" s="115"/>
      <c r="AX2199" s="115"/>
      <c r="AY2199" s="115"/>
      <c r="AZ2199" s="115"/>
      <c r="BA2199" s="115"/>
      <c r="BB2199" s="115"/>
      <c r="BI2199" s="115"/>
      <c r="BJ2199" s="115"/>
      <c r="BK2199" s="115"/>
      <c r="BL2199" s="115"/>
    </row>
    <row r="2200" spans="47:64" ht="9" customHeight="1">
      <c r="AU2200" s="115"/>
      <c r="AV2200" s="115"/>
      <c r="AW2200" s="115"/>
      <c r="AX2200" s="115"/>
      <c r="AY2200" s="115"/>
      <c r="AZ2200" s="115"/>
      <c r="BA2200" s="115"/>
      <c r="BB2200" s="115"/>
      <c r="BI2200" s="115"/>
      <c r="BJ2200" s="115"/>
      <c r="BK2200" s="115"/>
      <c r="BL2200" s="115"/>
    </row>
    <row r="2201" spans="61:64" ht="9" customHeight="1">
      <c r="BI2201" s="115"/>
      <c r="BJ2201" s="115"/>
      <c r="BK2201" s="115"/>
      <c r="BL2201" s="115"/>
    </row>
    <row r="2202" spans="61:64" ht="9" customHeight="1">
      <c r="BI2202" s="115"/>
      <c r="BJ2202" s="115"/>
      <c r="BK2202" s="115"/>
      <c r="BL2202" s="115"/>
    </row>
    <row r="2203" spans="61:64" ht="9" customHeight="1">
      <c r="BI2203" s="115"/>
      <c r="BJ2203" s="115"/>
      <c r="BK2203" s="115"/>
      <c r="BL2203" s="115"/>
    </row>
    <row r="2204" spans="61:64" ht="9" customHeight="1">
      <c r="BI2204" s="115"/>
      <c r="BJ2204" s="115"/>
      <c r="BK2204" s="115"/>
      <c r="BL2204" s="115"/>
    </row>
    <row r="2205" spans="61:64" ht="9" customHeight="1">
      <c r="BI2205" s="115"/>
      <c r="BJ2205" s="115"/>
      <c r="BK2205" s="115"/>
      <c r="BL2205" s="115"/>
    </row>
    <row r="2206" spans="2:64" ht="15">
      <c r="B2206" s="112">
        <v>231</v>
      </c>
      <c r="C2206" s="112"/>
      <c r="D2206" s="112"/>
      <c r="E2206" s="112"/>
      <c r="F2206" s="112"/>
      <c r="H2206" s="117" t="s">
        <v>176</v>
      </c>
      <c r="I2206" s="113"/>
      <c r="J2206" s="113"/>
      <c r="K2206" s="113"/>
      <c r="L2206" s="113"/>
      <c r="M2206" s="113"/>
      <c r="N2206" s="113"/>
      <c r="O2206" s="113"/>
      <c r="P2206" s="113"/>
      <c r="Q2206" s="113"/>
      <c r="R2206" s="113"/>
      <c r="S2206" s="113"/>
      <c r="T2206" s="113"/>
      <c r="W2206" s="68">
        <v>8823</v>
      </c>
      <c r="AA2206" s="114">
        <v>0</v>
      </c>
      <c r="AB2206" s="114"/>
      <c r="AC2206" s="114"/>
      <c r="AE2206" s="114">
        <v>0</v>
      </c>
      <c r="AF2206" s="114"/>
      <c r="AH2206" s="114">
        <v>0</v>
      </c>
      <c r="AI2206" s="114"/>
      <c r="AJ2206" s="114"/>
      <c r="AK2206" s="114"/>
      <c r="AL2206" s="114"/>
      <c r="AO2206" s="115" t="s">
        <v>44</v>
      </c>
      <c r="AP2206" s="115"/>
      <c r="AQ2206" s="115"/>
      <c r="AR2206" s="115"/>
      <c r="AU2206" s="115" t="s">
        <v>45</v>
      </c>
      <c r="AV2206" s="115"/>
      <c r="AW2206" s="115"/>
      <c r="AX2206" s="115"/>
      <c r="AY2206" s="115"/>
      <c r="AZ2206" s="115"/>
      <c r="BA2206" s="115"/>
      <c r="BB2206" s="115"/>
      <c r="BD2206" s="115" t="s">
        <v>46</v>
      </c>
      <c r="BE2206" s="115"/>
      <c r="BF2206" s="115"/>
      <c r="BG2206" s="115"/>
      <c r="BI2206" s="113" t="s">
        <v>47</v>
      </c>
      <c r="BJ2206" s="113"/>
      <c r="BK2206" s="113"/>
      <c r="BL2206" s="113"/>
    </row>
    <row r="2207" spans="41:59" ht="6" customHeight="1">
      <c r="AO2207" s="115"/>
      <c r="AP2207" s="115"/>
      <c r="AQ2207" s="115"/>
      <c r="AR2207" s="115"/>
      <c r="AU2207" s="115"/>
      <c r="AV2207" s="115"/>
      <c r="AW2207" s="115"/>
      <c r="AX2207" s="115"/>
      <c r="AY2207" s="115"/>
      <c r="AZ2207" s="115"/>
      <c r="BA2207" s="115"/>
      <c r="BB2207" s="115"/>
      <c r="BD2207" s="115"/>
      <c r="BE2207" s="115"/>
      <c r="BF2207" s="115"/>
      <c r="BG2207" s="115"/>
    </row>
    <row r="2208" spans="41:54" ht="9" customHeight="1">
      <c r="AO2208" s="115"/>
      <c r="AP2208" s="115"/>
      <c r="AQ2208" s="115"/>
      <c r="AR2208" s="115"/>
      <c r="AU2208" s="115"/>
      <c r="AV2208" s="115"/>
      <c r="AW2208" s="115"/>
      <c r="AX2208" s="115"/>
      <c r="AY2208" s="115"/>
      <c r="AZ2208" s="115"/>
      <c r="BA2208" s="115"/>
      <c r="BB2208" s="115"/>
    </row>
    <row r="2209" spans="2:64" ht="15">
      <c r="B2209" s="112">
        <v>232</v>
      </c>
      <c r="C2209" s="112"/>
      <c r="D2209" s="112"/>
      <c r="E2209" s="112"/>
      <c r="F2209" s="112"/>
      <c r="H2209" s="117" t="s">
        <v>156</v>
      </c>
      <c r="I2209" s="113"/>
      <c r="J2209" s="113"/>
      <c r="K2209" s="113"/>
      <c r="L2209" s="113"/>
      <c r="M2209" s="113"/>
      <c r="N2209" s="113"/>
      <c r="O2209" s="113"/>
      <c r="P2209" s="113"/>
      <c r="Q2209" s="113"/>
      <c r="R2209" s="113"/>
      <c r="S2209" s="113"/>
      <c r="T2209" s="113"/>
      <c r="W2209" s="68">
        <v>8853</v>
      </c>
      <c r="AA2209" s="114">
        <v>33000</v>
      </c>
      <c r="AB2209" s="114"/>
      <c r="AC2209" s="114"/>
      <c r="AE2209" s="114">
        <v>32145.41</v>
      </c>
      <c r="AF2209" s="114"/>
      <c r="AH2209" s="114">
        <v>31166</v>
      </c>
      <c r="AI2209" s="114"/>
      <c r="AJ2209" s="114"/>
      <c r="AK2209" s="114"/>
      <c r="AL2209" s="114"/>
      <c r="AO2209" s="115" t="s">
        <v>37</v>
      </c>
      <c r="AP2209" s="115"/>
      <c r="AQ2209" s="115"/>
      <c r="AR2209" s="115"/>
      <c r="AU2209" s="118" t="s">
        <v>2</v>
      </c>
      <c r="AV2209" s="115"/>
      <c r="AW2209" s="115"/>
      <c r="AX2209" s="115"/>
      <c r="AY2209" s="115"/>
      <c r="AZ2209" s="115"/>
      <c r="BA2209" s="115"/>
      <c r="BB2209" s="115"/>
      <c r="BD2209" s="113" t="s">
        <v>38</v>
      </c>
      <c r="BE2209" s="113"/>
      <c r="BF2209" s="113"/>
      <c r="BG2209" s="113"/>
      <c r="BI2209" s="118" t="s">
        <v>4</v>
      </c>
      <c r="BJ2209" s="115"/>
      <c r="BK2209" s="115"/>
      <c r="BL2209" s="115"/>
    </row>
    <row r="2210" spans="41:64" ht="6" customHeight="1">
      <c r="AO2210" s="115"/>
      <c r="AP2210" s="115"/>
      <c r="AQ2210" s="115"/>
      <c r="AR2210" s="115"/>
      <c r="AU2210" s="115"/>
      <c r="AV2210" s="115"/>
      <c r="AW2210" s="115"/>
      <c r="AX2210" s="115"/>
      <c r="AY2210" s="115"/>
      <c r="AZ2210" s="115"/>
      <c r="BA2210" s="115"/>
      <c r="BB2210" s="115"/>
      <c r="BI2210" s="115"/>
      <c r="BJ2210" s="115"/>
      <c r="BK2210" s="115"/>
      <c r="BL2210" s="115"/>
    </row>
    <row r="2211" spans="47:64" ht="9" customHeight="1">
      <c r="AU2211" s="115"/>
      <c r="AV2211" s="115"/>
      <c r="AW2211" s="115"/>
      <c r="AX2211" s="115"/>
      <c r="AY2211" s="115"/>
      <c r="AZ2211" s="115"/>
      <c r="BA2211" s="115"/>
      <c r="BB2211" s="115"/>
      <c r="BI2211" s="115"/>
      <c r="BJ2211" s="115"/>
      <c r="BK2211" s="115"/>
      <c r="BL2211" s="115"/>
    </row>
    <row r="2212" spans="47:64" ht="9" customHeight="1">
      <c r="AU2212" s="115"/>
      <c r="AV2212" s="115"/>
      <c r="AW2212" s="115"/>
      <c r="AX2212" s="115"/>
      <c r="AY2212" s="115"/>
      <c r="AZ2212" s="115"/>
      <c r="BA2212" s="115"/>
      <c r="BB2212" s="115"/>
      <c r="BI2212" s="115"/>
      <c r="BJ2212" s="115"/>
      <c r="BK2212" s="115"/>
      <c r="BL2212" s="115"/>
    </row>
    <row r="2213" spans="47:64" ht="9" customHeight="1">
      <c r="AU2213" s="115"/>
      <c r="AV2213" s="115"/>
      <c r="AW2213" s="115"/>
      <c r="AX2213" s="115"/>
      <c r="AY2213" s="115"/>
      <c r="AZ2213" s="115"/>
      <c r="BA2213" s="115"/>
      <c r="BB2213" s="115"/>
      <c r="BI2213" s="115"/>
      <c r="BJ2213" s="115"/>
      <c r="BK2213" s="115"/>
      <c r="BL2213" s="115"/>
    </row>
    <row r="2214" spans="61:64" ht="9" customHeight="1">
      <c r="BI2214" s="115"/>
      <c r="BJ2214" s="115"/>
      <c r="BK2214" s="115"/>
      <c r="BL2214" s="115"/>
    </row>
    <row r="2215" spans="61:64" ht="9" customHeight="1">
      <c r="BI2215" s="115"/>
      <c r="BJ2215" s="115"/>
      <c r="BK2215" s="115"/>
      <c r="BL2215" s="115"/>
    </row>
    <row r="2216" spans="61:64" ht="9" customHeight="1">
      <c r="BI2216" s="115"/>
      <c r="BJ2216" s="115"/>
      <c r="BK2216" s="115"/>
      <c r="BL2216" s="115"/>
    </row>
    <row r="2217" spans="61:64" ht="9" customHeight="1">
      <c r="BI2217" s="115"/>
      <c r="BJ2217" s="115"/>
      <c r="BK2217" s="115"/>
      <c r="BL2217" s="115"/>
    </row>
    <row r="2218" spans="61:64" ht="9" customHeight="1">
      <c r="BI2218" s="115"/>
      <c r="BJ2218" s="115"/>
      <c r="BK2218" s="115"/>
      <c r="BL2218" s="115"/>
    </row>
    <row r="2219" spans="61:64" ht="9" customHeight="1">
      <c r="BI2219" s="115"/>
      <c r="BJ2219" s="115"/>
      <c r="BK2219" s="115"/>
      <c r="BL2219" s="115"/>
    </row>
    <row r="2220" spans="61:64" ht="9" customHeight="1">
      <c r="BI2220" s="115"/>
      <c r="BJ2220" s="115"/>
      <c r="BK2220" s="115"/>
      <c r="BL2220" s="115"/>
    </row>
    <row r="2221" spans="2:64" ht="15">
      <c r="B2221" s="112">
        <v>233</v>
      </c>
      <c r="C2221" s="112"/>
      <c r="D2221" s="112"/>
      <c r="E2221" s="112"/>
      <c r="F2221" s="112"/>
      <c r="H2221" s="117" t="s">
        <v>160</v>
      </c>
      <c r="I2221" s="113"/>
      <c r="J2221" s="113"/>
      <c r="K2221" s="113"/>
      <c r="L2221" s="113"/>
      <c r="M2221" s="113"/>
      <c r="N2221" s="113"/>
      <c r="O2221" s="113"/>
      <c r="P2221" s="113"/>
      <c r="Q2221" s="113"/>
      <c r="R2221" s="113"/>
      <c r="S2221" s="113"/>
      <c r="T2221" s="113"/>
      <c r="W2221" s="68">
        <v>8863</v>
      </c>
      <c r="AA2221" s="114">
        <v>3500</v>
      </c>
      <c r="AB2221" s="114"/>
      <c r="AC2221" s="114"/>
      <c r="AE2221" s="114">
        <v>200</v>
      </c>
      <c r="AF2221" s="114"/>
      <c r="AH2221" s="114">
        <v>121</v>
      </c>
      <c r="AI2221" s="114"/>
      <c r="AJ2221" s="114"/>
      <c r="AK2221" s="114"/>
      <c r="AL2221" s="114"/>
      <c r="AO2221" s="115" t="s">
        <v>37</v>
      </c>
      <c r="AP2221" s="115"/>
      <c r="AQ2221" s="115"/>
      <c r="AR2221" s="115"/>
      <c r="AU2221" s="118" t="s">
        <v>2</v>
      </c>
      <c r="AV2221" s="115"/>
      <c r="AW2221" s="115"/>
      <c r="AX2221" s="115"/>
      <c r="AY2221" s="115"/>
      <c r="AZ2221" s="115"/>
      <c r="BA2221" s="115"/>
      <c r="BB2221" s="115"/>
      <c r="BD2221" s="113" t="s">
        <v>38</v>
      </c>
      <c r="BE2221" s="113"/>
      <c r="BF2221" s="113"/>
      <c r="BG2221" s="113"/>
      <c r="BI2221" s="118" t="s">
        <v>11</v>
      </c>
      <c r="BJ2221" s="115"/>
      <c r="BK2221" s="115"/>
      <c r="BL2221" s="115"/>
    </row>
    <row r="2222" spans="41:64" ht="6" customHeight="1">
      <c r="AO2222" s="115"/>
      <c r="AP2222" s="115"/>
      <c r="AQ2222" s="115"/>
      <c r="AR2222" s="115"/>
      <c r="AU2222" s="115"/>
      <c r="AV2222" s="115"/>
      <c r="AW2222" s="115"/>
      <c r="AX2222" s="115"/>
      <c r="AY2222" s="115"/>
      <c r="AZ2222" s="115"/>
      <c r="BA2222" s="115"/>
      <c r="BB2222" s="115"/>
      <c r="BI2222" s="115"/>
      <c r="BJ2222" s="115"/>
      <c r="BK2222" s="115"/>
      <c r="BL2222" s="115"/>
    </row>
    <row r="2223" spans="47:64" ht="9" customHeight="1">
      <c r="AU2223" s="115"/>
      <c r="AV2223" s="115"/>
      <c r="AW2223" s="115"/>
      <c r="AX2223" s="115"/>
      <c r="AY2223" s="115"/>
      <c r="AZ2223" s="115"/>
      <c r="BA2223" s="115"/>
      <c r="BB2223" s="115"/>
      <c r="BI2223" s="115"/>
      <c r="BJ2223" s="115"/>
      <c r="BK2223" s="115"/>
      <c r="BL2223" s="115"/>
    </row>
    <row r="2224" spans="47:64" ht="9" customHeight="1">
      <c r="AU2224" s="115"/>
      <c r="AV2224" s="115"/>
      <c r="AW2224" s="115"/>
      <c r="AX2224" s="115"/>
      <c r="AY2224" s="115"/>
      <c r="AZ2224" s="115"/>
      <c r="BA2224" s="115"/>
      <c r="BB2224" s="115"/>
      <c r="BI2224" s="115"/>
      <c r="BJ2224" s="115"/>
      <c r="BK2224" s="115"/>
      <c r="BL2224" s="115"/>
    </row>
    <row r="2225" spans="47:64" ht="9" customHeight="1">
      <c r="AU2225" s="115"/>
      <c r="AV2225" s="115"/>
      <c r="AW2225" s="115"/>
      <c r="AX2225" s="115"/>
      <c r="AY2225" s="115"/>
      <c r="AZ2225" s="115"/>
      <c r="BA2225" s="115"/>
      <c r="BB2225" s="115"/>
      <c r="BI2225" s="115"/>
      <c r="BJ2225" s="115"/>
      <c r="BK2225" s="115"/>
      <c r="BL2225" s="115"/>
    </row>
    <row r="2226" spans="61:64" ht="9" customHeight="1">
      <c r="BI2226" s="115"/>
      <c r="BJ2226" s="115"/>
      <c r="BK2226" s="115"/>
      <c r="BL2226" s="115"/>
    </row>
    <row r="2227" spans="61:64" ht="9" customHeight="1">
      <c r="BI2227" s="115"/>
      <c r="BJ2227" s="115"/>
      <c r="BK2227" s="115"/>
      <c r="BL2227" s="115"/>
    </row>
    <row r="2228" spans="61:64" ht="9" customHeight="1">
      <c r="BI2228" s="115"/>
      <c r="BJ2228" s="115"/>
      <c r="BK2228" s="115"/>
      <c r="BL2228" s="115"/>
    </row>
    <row r="2229" spans="61:64" ht="9" customHeight="1">
      <c r="BI2229" s="115"/>
      <c r="BJ2229" s="115"/>
      <c r="BK2229" s="115"/>
      <c r="BL2229" s="115"/>
    </row>
    <row r="2230" spans="61:64" ht="9" customHeight="1">
      <c r="BI2230" s="115"/>
      <c r="BJ2230" s="115"/>
      <c r="BK2230" s="115"/>
      <c r="BL2230" s="115"/>
    </row>
    <row r="2231" spans="2:64" ht="15">
      <c r="B2231" s="112">
        <v>234</v>
      </c>
      <c r="C2231" s="112"/>
      <c r="D2231" s="112"/>
      <c r="E2231" s="112"/>
      <c r="F2231" s="112"/>
      <c r="H2231" s="117" t="s">
        <v>376</v>
      </c>
      <c r="I2231" s="113"/>
      <c r="J2231" s="113"/>
      <c r="K2231" s="113"/>
      <c r="L2231" s="113"/>
      <c r="M2231" s="113"/>
      <c r="N2231" s="113"/>
      <c r="O2231" s="113"/>
      <c r="P2231" s="113"/>
      <c r="Q2231" s="113"/>
      <c r="R2231" s="113"/>
      <c r="S2231" s="113"/>
      <c r="T2231" s="113"/>
      <c r="W2231" s="68">
        <v>8853</v>
      </c>
      <c r="AA2231" s="114">
        <v>400</v>
      </c>
      <c r="AB2231" s="114"/>
      <c r="AC2231" s="114"/>
      <c r="AE2231" s="114">
        <v>400</v>
      </c>
      <c r="AF2231" s="114"/>
      <c r="AH2231" s="114">
        <v>191</v>
      </c>
      <c r="AI2231" s="114"/>
      <c r="AJ2231" s="114"/>
      <c r="AK2231" s="114"/>
      <c r="AL2231" s="114"/>
      <c r="AO2231" s="115" t="s">
        <v>37</v>
      </c>
      <c r="AP2231" s="115"/>
      <c r="AQ2231" s="115"/>
      <c r="AR2231" s="115"/>
      <c r="AU2231" s="118" t="s">
        <v>258</v>
      </c>
      <c r="AV2231" s="115"/>
      <c r="AW2231" s="115"/>
      <c r="AX2231" s="115"/>
      <c r="AY2231" s="115"/>
      <c r="AZ2231" s="115"/>
      <c r="BA2231" s="115"/>
      <c r="BB2231" s="115"/>
      <c r="BD2231" s="113" t="s">
        <v>259</v>
      </c>
      <c r="BE2231" s="113"/>
      <c r="BF2231" s="113"/>
      <c r="BG2231" s="113"/>
      <c r="BI2231" s="118" t="s">
        <v>260</v>
      </c>
      <c r="BJ2231" s="115"/>
      <c r="BK2231" s="115"/>
      <c r="BL2231" s="115"/>
    </row>
    <row r="2232" spans="41:64" ht="6" customHeight="1">
      <c r="AO2232" s="115"/>
      <c r="AP2232" s="115"/>
      <c r="AQ2232" s="115"/>
      <c r="AR2232" s="115"/>
      <c r="AU2232" s="115"/>
      <c r="AV2232" s="115"/>
      <c r="AW2232" s="115"/>
      <c r="AX2232" s="115"/>
      <c r="AY2232" s="115"/>
      <c r="AZ2232" s="115"/>
      <c r="BA2232" s="115"/>
      <c r="BB2232" s="115"/>
      <c r="BI2232" s="115"/>
      <c r="BJ2232" s="115"/>
      <c r="BK2232" s="115"/>
      <c r="BL2232" s="115"/>
    </row>
    <row r="2233" spans="47:64" ht="9" customHeight="1">
      <c r="AU2233" s="115"/>
      <c r="AV2233" s="115"/>
      <c r="AW2233" s="115"/>
      <c r="AX2233" s="115"/>
      <c r="AY2233" s="115"/>
      <c r="AZ2233" s="115"/>
      <c r="BA2233" s="115"/>
      <c r="BB2233" s="115"/>
      <c r="BI2233" s="115"/>
      <c r="BJ2233" s="115"/>
      <c r="BK2233" s="115"/>
      <c r="BL2233" s="115"/>
    </row>
    <row r="2234" spans="47:64" ht="9" customHeight="1">
      <c r="AU2234" s="115"/>
      <c r="AV2234" s="115"/>
      <c r="AW2234" s="115"/>
      <c r="AX2234" s="115"/>
      <c r="AY2234" s="115"/>
      <c r="AZ2234" s="115"/>
      <c r="BA2234" s="115"/>
      <c r="BB2234" s="115"/>
      <c r="BI2234" s="115"/>
      <c r="BJ2234" s="115"/>
      <c r="BK2234" s="115"/>
      <c r="BL2234" s="115"/>
    </row>
    <row r="2235" spans="47:64" ht="9" customHeight="1">
      <c r="AU2235" s="115"/>
      <c r="AV2235" s="115"/>
      <c r="AW2235" s="115"/>
      <c r="AX2235" s="115"/>
      <c r="AY2235" s="115"/>
      <c r="AZ2235" s="115"/>
      <c r="BA2235" s="115"/>
      <c r="BB2235" s="115"/>
      <c r="BI2235" s="115"/>
      <c r="BJ2235" s="115"/>
      <c r="BK2235" s="115"/>
      <c r="BL2235" s="115"/>
    </row>
    <row r="2236" spans="61:64" ht="9" customHeight="1">
      <c r="BI2236" s="115"/>
      <c r="BJ2236" s="115"/>
      <c r="BK2236" s="115"/>
      <c r="BL2236" s="115"/>
    </row>
    <row r="2237" spans="61:64" ht="9" customHeight="1">
      <c r="BI2237" s="115"/>
      <c r="BJ2237" s="115"/>
      <c r="BK2237" s="115"/>
      <c r="BL2237" s="115"/>
    </row>
    <row r="2238" spans="61:64" ht="9" customHeight="1">
      <c r="BI2238" s="115"/>
      <c r="BJ2238" s="115"/>
      <c r="BK2238" s="115"/>
      <c r="BL2238" s="115"/>
    </row>
    <row r="2239" spans="61:64" ht="9" customHeight="1">
      <c r="BI2239" s="115"/>
      <c r="BJ2239" s="115"/>
      <c r="BK2239" s="115"/>
      <c r="BL2239" s="115"/>
    </row>
    <row r="2240" spans="61:64" ht="9" customHeight="1">
      <c r="BI2240" s="115"/>
      <c r="BJ2240" s="115"/>
      <c r="BK2240" s="115"/>
      <c r="BL2240" s="115"/>
    </row>
    <row r="2241" spans="2:64" ht="15">
      <c r="B2241" s="112">
        <v>235</v>
      </c>
      <c r="C2241" s="112"/>
      <c r="D2241" s="112"/>
      <c r="E2241" s="112"/>
      <c r="F2241" s="112"/>
      <c r="H2241" s="117" t="s">
        <v>377</v>
      </c>
      <c r="I2241" s="113"/>
      <c r="J2241" s="113"/>
      <c r="K2241" s="113"/>
      <c r="L2241" s="113"/>
      <c r="M2241" s="113"/>
      <c r="N2241" s="113"/>
      <c r="O2241" s="113"/>
      <c r="P2241" s="113"/>
      <c r="Q2241" s="113"/>
      <c r="R2241" s="113"/>
      <c r="S2241" s="113"/>
      <c r="T2241" s="113"/>
      <c r="W2241" s="68">
        <v>8852</v>
      </c>
      <c r="AA2241" s="114">
        <v>1000</v>
      </c>
      <c r="AB2241" s="114"/>
      <c r="AC2241" s="114"/>
      <c r="AE2241" s="114">
        <v>1000</v>
      </c>
      <c r="AF2241" s="114"/>
      <c r="AH2241" s="114">
        <v>0</v>
      </c>
      <c r="AI2241" s="114"/>
      <c r="AJ2241" s="114"/>
      <c r="AK2241" s="114"/>
      <c r="AL2241" s="114"/>
      <c r="AO2241" s="115" t="s">
        <v>37</v>
      </c>
      <c r="AP2241" s="115"/>
      <c r="AQ2241" s="115"/>
      <c r="AR2241" s="115"/>
      <c r="AU2241" s="118" t="s">
        <v>40</v>
      </c>
      <c r="AV2241" s="115"/>
      <c r="AW2241" s="115"/>
      <c r="AX2241" s="115"/>
      <c r="AY2241" s="115"/>
      <c r="AZ2241" s="115"/>
      <c r="BA2241" s="115"/>
      <c r="BB2241" s="115"/>
      <c r="BD2241" s="113" t="s">
        <v>252</v>
      </c>
      <c r="BE2241" s="113"/>
      <c r="BF2241" s="113"/>
      <c r="BG2241" s="113"/>
      <c r="BI2241" s="115" t="s">
        <v>256</v>
      </c>
      <c r="BJ2241" s="115"/>
      <c r="BK2241" s="115"/>
      <c r="BL2241" s="115"/>
    </row>
    <row r="2242" spans="41:64" ht="6" customHeight="1">
      <c r="AO2242" s="115"/>
      <c r="AP2242" s="115"/>
      <c r="AQ2242" s="115"/>
      <c r="AR2242" s="115"/>
      <c r="AU2242" s="115"/>
      <c r="AV2242" s="115"/>
      <c r="AW2242" s="115"/>
      <c r="AX2242" s="115"/>
      <c r="AY2242" s="115"/>
      <c r="AZ2242" s="115"/>
      <c r="BA2242" s="115"/>
      <c r="BB2242" s="115"/>
      <c r="BI2242" s="115"/>
      <c r="BJ2242" s="115"/>
      <c r="BK2242" s="115"/>
      <c r="BL2242" s="115"/>
    </row>
    <row r="2243" spans="47:64" ht="9" customHeight="1">
      <c r="AU2243" s="115"/>
      <c r="AV2243" s="115"/>
      <c r="AW2243" s="115"/>
      <c r="AX2243" s="115"/>
      <c r="AY2243" s="115"/>
      <c r="AZ2243" s="115"/>
      <c r="BA2243" s="115"/>
      <c r="BB2243" s="115"/>
      <c r="BI2243" s="115"/>
      <c r="BJ2243" s="115"/>
      <c r="BK2243" s="115"/>
      <c r="BL2243" s="115"/>
    </row>
    <row r="2244" spans="47:64" ht="9" customHeight="1">
      <c r="AU2244" s="115"/>
      <c r="AV2244" s="115"/>
      <c r="AW2244" s="115"/>
      <c r="AX2244" s="115"/>
      <c r="AY2244" s="115"/>
      <c r="AZ2244" s="115"/>
      <c r="BA2244" s="115"/>
      <c r="BB2244" s="115"/>
      <c r="BI2244" s="115"/>
      <c r="BJ2244" s="115"/>
      <c r="BK2244" s="115"/>
      <c r="BL2244" s="115"/>
    </row>
    <row r="2245" spans="47:64" ht="9" customHeight="1">
      <c r="AU2245" s="115"/>
      <c r="AV2245" s="115"/>
      <c r="AW2245" s="115"/>
      <c r="AX2245" s="115"/>
      <c r="AY2245" s="115"/>
      <c r="AZ2245" s="115"/>
      <c r="BA2245" s="115"/>
      <c r="BB2245" s="115"/>
      <c r="BI2245" s="115"/>
      <c r="BJ2245" s="115"/>
      <c r="BK2245" s="115"/>
      <c r="BL2245" s="115"/>
    </row>
    <row r="2246" spans="61:64" ht="9" customHeight="1">
      <c r="BI2246" s="115"/>
      <c r="BJ2246" s="115"/>
      <c r="BK2246" s="115"/>
      <c r="BL2246" s="115"/>
    </row>
    <row r="2247" spans="61:64" ht="9" customHeight="1">
      <c r="BI2247" s="115"/>
      <c r="BJ2247" s="115"/>
      <c r="BK2247" s="115"/>
      <c r="BL2247" s="115"/>
    </row>
    <row r="2248" spans="61:64" ht="9" customHeight="1">
      <c r="BI2248" s="115"/>
      <c r="BJ2248" s="115"/>
      <c r="BK2248" s="115"/>
      <c r="BL2248" s="115"/>
    </row>
    <row r="2249" spans="61:64" ht="9" customHeight="1">
      <c r="BI2249" s="115"/>
      <c r="BJ2249" s="115"/>
      <c r="BK2249" s="115"/>
      <c r="BL2249" s="115"/>
    </row>
    <row r="2250" spans="61:64" ht="9" customHeight="1">
      <c r="BI2250" s="115"/>
      <c r="BJ2250" s="115"/>
      <c r="BK2250" s="115"/>
      <c r="BL2250" s="115"/>
    </row>
    <row r="2251" spans="61:64" ht="9" customHeight="1">
      <c r="BI2251" s="115"/>
      <c r="BJ2251" s="115"/>
      <c r="BK2251" s="115"/>
      <c r="BL2251" s="115"/>
    </row>
    <row r="2252" spans="61:64" ht="9" customHeight="1">
      <c r="BI2252" s="115"/>
      <c r="BJ2252" s="115"/>
      <c r="BK2252" s="115"/>
      <c r="BL2252" s="115"/>
    </row>
    <row r="2253" spans="61:64" ht="9" customHeight="1">
      <c r="BI2253" s="115"/>
      <c r="BJ2253" s="115"/>
      <c r="BK2253" s="115"/>
      <c r="BL2253" s="115"/>
    </row>
    <row r="2254" spans="61:64" ht="9" customHeight="1">
      <c r="BI2254" s="115"/>
      <c r="BJ2254" s="115"/>
      <c r="BK2254" s="115"/>
      <c r="BL2254" s="115"/>
    </row>
    <row r="2255" spans="61:64" ht="9" customHeight="1">
      <c r="BI2255" s="115"/>
      <c r="BJ2255" s="115"/>
      <c r="BK2255" s="115"/>
      <c r="BL2255" s="115"/>
    </row>
    <row r="2256" spans="2:64" ht="15">
      <c r="B2256" s="112">
        <v>236</v>
      </c>
      <c r="C2256" s="112"/>
      <c r="D2256" s="112"/>
      <c r="E2256" s="112"/>
      <c r="F2256" s="112"/>
      <c r="H2256" s="117" t="s">
        <v>378</v>
      </c>
      <c r="I2256" s="113"/>
      <c r="J2256" s="113"/>
      <c r="K2256" s="113"/>
      <c r="L2256" s="113"/>
      <c r="M2256" s="113"/>
      <c r="N2256" s="113"/>
      <c r="O2256" s="113"/>
      <c r="P2256" s="113"/>
      <c r="Q2256" s="113"/>
      <c r="R2256" s="113"/>
      <c r="S2256" s="113"/>
      <c r="T2256" s="113"/>
      <c r="W2256" s="68">
        <v>8853</v>
      </c>
      <c r="AA2256" s="114">
        <v>4000</v>
      </c>
      <c r="AB2256" s="114"/>
      <c r="AC2256" s="114"/>
      <c r="AE2256" s="114">
        <v>200</v>
      </c>
      <c r="AF2256" s="114"/>
      <c r="AH2256" s="114">
        <v>110</v>
      </c>
      <c r="AI2256" s="114"/>
      <c r="AJ2256" s="114"/>
      <c r="AK2256" s="114"/>
      <c r="AL2256" s="114"/>
      <c r="AO2256" s="115" t="s">
        <v>37</v>
      </c>
      <c r="AP2256" s="115"/>
      <c r="AQ2256" s="115"/>
      <c r="AR2256" s="115"/>
      <c r="AU2256" s="118" t="s">
        <v>258</v>
      </c>
      <c r="AV2256" s="115"/>
      <c r="AW2256" s="115"/>
      <c r="AX2256" s="115"/>
      <c r="AY2256" s="115"/>
      <c r="AZ2256" s="115"/>
      <c r="BA2256" s="115"/>
      <c r="BB2256" s="115"/>
      <c r="BD2256" s="113" t="s">
        <v>259</v>
      </c>
      <c r="BE2256" s="113"/>
      <c r="BF2256" s="113"/>
      <c r="BG2256" s="113"/>
      <c r="BI2256" s="118" t="s">
        <v>260</v>
      </c>
      <c r="BJ2256" s="115"/>
      <c r="BK2256" s="115"/>
      <c r="BL2256" s="115"/>
    </row>
    <row r="2257" spans="41:64" ht="6" customHeight="1">
      <c r="AO2257" s="115"/>
      <c r="AP2257" s="115"/>
      <c r="AQ2257" s="115"/>
      <c r="AR2257" s="115"/>
      <c r="AU2257" s="115"/>
      <c r="AV2257" s="115"/>
      <c r="AW2257" s="115"/>
      <c r="AX2257" s="115"/>
      <c r="AY2257" s="115"/>
      <c r="AZ2257" s="115"/>
      <c r="BA2257" s="115"/>
      <c r="BB2257" s="115"/>
      <c r="BI2257" s="115"/>
      <c r="BJ2257" s="115"/>
      <c r="BK2257" s="115"/>
      <c r="BL2257" s="115"/>
    </row>
    <row r="2258" spans="47:64" ht="9" customHeight="1">
      <c r="AU2258" s="115"/>
      <c r="AV2258" s="115"/>
      <c r="AW2258" s="115"/>
      <c r="AX2258" s="115"/>
      <c r="AY2258" s="115"/>
      <c r="AZ2258" s="115"/>
      <c r="BA2258" s="115"/>
      <c r="BB2258" s="115"/>
      <c r="BI2258" s="115"/>
      <c r="BJ2258" s="115"/>
      <c r="BK2258" s="115"/>
      <c r="BL2258" s="115"/>
    </row>
    <row r="2259" spans="47:64" ht="9" customHeight="1">
      <c r="AU2259" s="115"/>
      <c r="AV2259" s="115"/>
      <c r="AW2259" s="115"/>
      <c r="AX2259" s="115"/>
      <c r="AY2259" s="115"/>
      <c r="AZ2259" s="115"/>
      <c r="BA2259" s="115"/>
      <c r="BB2259" s="115"/>
      <c r="BI2259" s="115"/>
      <c r="BJ2259" s="115"/>
      <c r="BK2259" s="115"/>
      <c r="BL2259" s="115"/>
    </row>
    <row r="2260" spans="47:64" ht="9" customHeight="1">
      <c r="AU2260" s="115"/>
      <c r="AV2260" s="115"/>
      <c r="AW2260" s="115"/>
      <c r="AX2260" s="115"/>
      <c r="AY2260" s="115"/>
      <c r="AZ2260" s="115"/>
      <c r="BA2260" s="115"/>
      <c r="BB2260" s="115"/>
      <c r="BI2260" s="115"/>
      <c r="BJ2260" s="115"/>
      <c r="BK2260" s="115"/>
      <c r="BL2260" s="115"/>
    </row>
    <row r="2261" spans="61:64" ht="9" customHeight="1">
      <c r="BI2261" s="115"/>
      <c r="BJ2261" s="115"/>
      <c r="BK2261" s="115"/>
      <c r="BL2261" s="115"/>
    </row>
    <row r="2262" spans="61:64" ht="9" customHeight="1">
      <c r="BI2262" s="115"/>
      <c r="BJ2262" s="115"/>
      <c r="BK2262" s="115"/>
      <c r="BL2262" s="115"/>
    </row>
    <row r="2263" spans="61:64" ht="9" customHeight="1">
      <c r="BI2263" s="115"/>
      <c r="BJ2263" s="115"/>
      <c r="BK2263" s="115"/>
      <c r="BL2263" s="115"/>
    </row>
    <row r="2264" spans="61:64" ht="9" customHeight="1">
      <c r="BI2264" s="115"/>
      <c r="BJ2264" s="115"/>
      <c r="BK2264" s="115"/>
      <c r="BL2264" s="115"/>
    </row>
    <row r="2265" spans="61:64" ht="9" customHeight="1">
      <c r="BI2265" s="115"/>
      <c r="BJ2265" s="115"/>
      <c r="BK2265" s="115"/>
      <c r="BL2265" s="115"/>
    </row>
    <row r="2266" spans="2:64" ht="15">
      <c r="B2266" s="112">
        <v>237</v>
      </c>
      <c r="C2266" s="112"/>
      <c r="D2266" s="112"/>
      <c r="E2266" s="112"/>
      <c r="F2266" s="112"/>
      <c r="H2266" s="117" t="s">
        <v>159</v>
      </c>
      <c r="I2266" s="113"/>
      <c r="J2266" s="113"/>
      <c r="K2266" s="113"/>
      <c r="L2266" s="113"/>
      <c r="M2266" s="113"/>
      <c r="N2266" s="113"/>
      <c r="O2266" s="113"/>
      <c r="P2266" s="113"/>
      <c r="Q2266" s="113"/>
      <c r="R2266" s="113"/>
      <c r="S2266" s="113"/>
      <c r="T2266" s="113"/>
      <c r="W2266" s="68">
        <v>8863</v>
      </c>
      <c r="AA2266" s="114">
        <v>3000</v>
      </c>
      <c r="AB2266" s="114"/>
      <c r="AC2266" s="114"/>
      <c r="AE2266" s="114">
        <v>3000</v>
      </c>
      <c r="AF2266" s="114"/>
      <c r="AH2266" s="114">
        <v>0</v>
      </c>
      <c r="AI2266" s="114"/>
      <c r="AJ2266" s="114"/>
      <c r="AK2266" s="114"/>
      <c r="AL2266" s="114"/>
      <c r="AO2266" s="115" t="s">
        <v>37</v>
      </c>
      <c r="AP2266" s="115"/>
      <c r="AQ2266" s="115"/>
      <c r="AR2266" s="115"/>
      <c r="AU2266" s="118" t="s">
        <v>2</v>
      </c>
      <c r="AV2266" s="115"/>
      <c r="AW2266" s="115"/>
      <c r="AX2266" s="115"/>
      <c r="AY2266" s="115"/>
      <c r="AZ2266" s="115"/>
      <c r="BA2266" s="115"/>
      <c r="BB2266" s="115"/>
      <c r="BD2266" s="113" t="s">
        <v>38</v>
      </c>
      <c r="BE2266" s="113"/>
      <c r="BF2266" s="113"/>
      <c r="BG2266" s="113"/>
      <c r="BI2266" s="118" t="s">
        <v>11</v>
      </c>
      <c r="BJ2266" s="115"/>
      <c r="BK2266" s="115"/>
      <c r="BL2266" s="115"/>
    </row>
    <row r="2267" spans="41:64" ht="6" customHeight="1">
      <c r="AO2267" s="115"/>
      <c r="AP2267" s="115"/>
      <c r="AQ2267" s="115"/>
      <c r="AR2267" s="115"/>
      <c r="AU2267" s="115"/>
      <c r="AV2267" s="115"/>
      <c r="AW2267" s="115"/>
      <c r="AX2267" s="115"/>
      <c r="AY2267" s="115"/>
      <c r="AZ2267" s="115"/>
      <c r="BA2267" s="115"/>
      <c r="BB2267" s="115"/>
      <c r="BI2267" s="115"/>
      <c r="BJ2267" s="115"/>
      <c r="BK2267" s="115"/>
      <c r="BL2267" s="115"/>
    </row>
    <row r="2268" spans="47:64" ht="9" customHeight="1">
      <c r="AU2268" s="115"/>
      <c r="AV2268" s="115"/>
      <c r="AW2268" s="115"/>
      <c r="AX2268" s="115"/>
      <c r="AY2268" s="115"/>
      <c r="AZ2268" s="115"/>
      <c r="BA2268" s="115"/>
      <c r="BB2268" s="115"/>
      <c r="BI2268" s="115"/>
      <c r="BJ2268" s="115"/>
      <c r="BK2268" s="115"/>
      <c r="BL2268" s="115"/>
    </row>
    <row r="2269" spans="47:64" ht="9" customHeight="1">
      <c r="AU2269" s="115"/>
      <c r="AV2269" s="115"/>
      <c r="AW2269" s="115"/>
      <c r="AX2269" s="115"/>
      <c r="AY2269" s="115"/>
      <c r="AZ2269" s="115"/>
      <c r="BA2269" s="115"/>
      <c r="BB2269" s="115"/>
      <c r="BI2269" s="115"/>
      <c r="BJ2269" s="115"/>
      <c r="BK2269" s="115"/>
      <c r="BL2269" s="115"/>
    </row>
    <row r="2270" spans="47:64" ht="9" customHeight="1">
      <c r="AU2270" s="115"/>
      <c r="AV2270" s="115"/>
      <c r="AW2270" s="115"/>
      <c r="AX2270" s="115"/>
      <c r="AY2270" s="115"/>
      <c r="AZ2270" s="115"/>
      <c r="BA2270" s="115"/>
      <c r="BB2270" s="115"/>
      <c r="BI2270" s="115"/>
      <c r="BJ2270" s="115"/>
      <c r="BK2270" s="115"/>
      <c r="BL2270" s="115"/>
    </row>
    <row r="2271" spans="61:64" ht="9" customHeight="1">
      <c r="BI2271" s="115"/>
      <c r="BJ2271" s="115"/>
      <c r="BK2271" s="115"/>
      <c r="BL2271" s="115"/>
    </row>
    <row r="2272" spans="61:64" ht="9" customHeight="1">
      <c r="BI2272" s="115"/>
      <c r="BJ2272" s="115"/>
      <c r="BK2272" s="115"/>
      <c r="BL2272" s="115"/>
    </row>
    <row r="2273" spans="61:64" ht="9" customHeight="1">
      <c r="BI2273" s="115"/>
      <c r="BJ2273" s="115"/>
      <c r="BK2273" s="115"/>
      <c r="BL2273" s="115"/>
    </row>
    <row r="2274" spans="61:64" ht="9" customHeight="1">
      <c r="BI2274" s="115"/>
      <c r="BJ2274" s="115"/>
      <c r="BK2274" s="115"/>
      <c r="BL2274" s="115"/>
    </row>
    <row r="2275" spans="61:64" ht="9" customHeight="1">
      <c r="BI2275" s="115"/>
      <c r="BJ2275" s="115"/>
      <c r="BK2275" s="115"/>
      <c r="BL2275" s="115"/>
    </row>
    <row r="2276" spans="2:64" ht="15">
      <c r="B2276" s="112">
        <v>238</v>
      </c>
      <c r="C2276" s="112"/>
      <c r="D2276" s="112"/>
      <c r="E2276" s="112"/>
      <c r="F2276" s="112"/>
      <c r="H2276" s="117" t="s">
        <v>170</v>
      </c>
      <c r="I2276" s="113"/>
      <c r="J2276" s="113"/>
      <c r="K2276" s="113"/>
      <c r="L2276" s="113"/>
      <c r="M2276" s="113"/>
      <c r="N2276" s="113"/>
      <c r="O2276" s="113"/>
      <c r="P2276" s="113"/>
      <c r="Q2276" s="113"/>
      <c r="R2276" s="113"/>
      <c r="S2276" s="113"/>
      <c r="T2276" s="113"/>
      <c r="W2276" s="68">
        <v>8853</v>
      </c>
      <c r="AA2276" s="114">
        <v>18000</v>
      </c>
      <c r="AB2276" s="114"/>
      <c r="AC2276" s="114"/>
      <c r="AE2276" s="114">
        <v>18000</v>
      </c>
      <c r="AF2276" s="114"/>
      <c r="AH2276" s="114">
        <v>9295.61</v>
      </c>
      <c r="AI2276" s="114"/>
      <c r="AJ2276" s="114"/>
      <c r="AK2276" s="114"/>
      <c r="AL2276" s="114"/>
      <c r="AO2276" s="115" t="s">
        <v>37</v>
      </c>
      <c r="AP2276" s="115"/>
      <c r="AQ2276" s="115"/>
      <c r="AR2276" s="115"/>
      <c r="AU2276" s="118" t="s">
        <v>2</v>
      </c>
      <c r="AV2276" s="115"/>
      <c r="AW2276" s="115"/>
      <c r="AX2276" s="115"/>
      <c r="AY2276" s="115"/>
      <c r="AZ2276" s="115"/>
      <c r="BA2276" s="115"/>
      <c r="BB2276" s="115"/>
      <c r="BD2276" s="113" t="s">
        <v>38</v>
      </c>
      <c r="BE2276" s="113"/>
      <c r="BF2276" s="113"/>
      <c r="BG2276" s="113"/>
      <c r="BI2276" s="118" t="s">
        <v>3</v>
      </c>
      <c r="BJ2276" s="115"/>
      <c r="BK2276" s="115"/>
      <c r="BL2276" s="115"/>
    </row>
    <row r="2277" spans="41:64" ht="6" customHeight="1">
      <c r="AO2277" s="115"/>
      <c r="AP2277" s="115"/>
      <c r="AQ2277" s="115"/>
      <c r="AR2277" s="115"/>
      <c r="AU2277" s="115"/>
      <c r="AV2277" s="115"/>
      <c r="AW2277" s="115"/>
      <c r="AX2277" s="115"/>
      <c r="AY2277" s="115"/>
      <c r="AZ2277" s="115"/>
      <c r="BA2277" s="115"/>
      <c r="BB2277" s="115"/>
      <c r="BI2277" s="115"/>
      <c r="BJ2277" s="115"/>
      <c r="BK2277" s="115"/>
      <c r="BL2277" s="115"/>
    </row>
    <row r="2278" spans="47:64" ht="9" customHeight="1">
      <c r="AU2278" s="115"/>
      <c r="AV2278" s="115"/>
      <c r="AW2278" s="115"/>
      <c r="AX2278" s="115"/>
      <c r="AY2278" s="115"/>
      <c r="AZ2278" s="115"/>
      <c r="BA2278" s="115"/>
      <c r="BB2278" s="115"/>
      <c r="BI2278" s="115"/>
      <c r="BJ2278" s="115"/>
      <c r="BK2278" s="115"/>
      <c r="BL2278" s="115"/>
    </row>
    <row r="2279" spans="47:64" ht="9" customHeight="1">
      <c r="AU2279" s="115"/>
      <c r="AV2279" s="115"/>
      <c r="AW2279" s="115"/>
      <c r="AX2279" s="115"/>
      <c r="AY2279" s="115"/>
      <c r="AZ2279" s="115"/>
      <c r="BA2279" s="115"/>
      <c r="BB2279" s="115"/>
      <c r="BI2279" s="115"/>
      <c r="BJ2279" s="115"/>
      <c r="BK2279" s="115"/>
      <c r="BL2279" s="115"/>
    </row>
    <row r="2280" spans="47:64" ht="9" customHeight="1">
      <c r="AU2280" s="115"/>
      <c r="AV2280" s="115"/>
      <c r="AW2280" s="115"/>
      <c r="AX2280" s="115"/>
      <c r="AY2280" s="115"/>
      <c r="AZ2280" s="115"/>
      <c r="BA2280" s="115"/>
      <c r="BB2280" s="115"/>
      <c r="BI2280" s="115"/>
      <c r="BJ2280" s="115"/>
      <c r="BK2280" s="115"/>
      <c r="BL2280" s="115"/>
    </row>
    <row r="2281" spans="61:64" ht="9" customHeight="1">
      <c r="BI2281" s="115"/>
      <c r="BJ2281" s="115"/>
      <c r="BK2281" s="115"/>
      <c r="BL2281" s="115"/>
    </row>
    <row r="2282" spans="61:64" ht="9" customHeight="1">
      <c r="BI2282" s="115"/>
      <c r="BJ2282" s="115"/>
      <c r="BK2282" s="115"/>
      <c r="BL2282" s="115"/>
    </row>
    <row r="2283" spans="61:64" ht="9" customHeight="1">
      <c r="BI2283" s="115"/>
      <c r="BJ2283" s="115"/>
      <c r="BK2283" s="115"/>
      <c r="BL2283" s="115"/>
    </row>
    <row r="2284" spans="2:64" ht="15">
      <c r="B2284" s="112">
        <v>239</v>
      </c>
      <c r="C2284" s="112"/>
      <c r="D2284" s="112"/>
      <c r="E2284" s="112"/>
      <c r="F2284" s="112"/>
      <c r="H2284" s="117" t="s">
        <v>379</v>
      </c>
      <c r="I2284" s="113"/>
      <c r="J2284" s="113"/>
      <c r="K2284" s="113"/>
      <c r="L2284" s="113"/>
      <c r="M2284" s="113"/>
      <c r="N2284" s="113"/>
      <c r="O2284" s="113"/>
      <c r="P2284" s="113"/>
      <c r="Q2284" s="113"/>
      <c r="R2284" s="113"/>
      <c r="S2284" s="113"/>
      <c r="T2284" s="113"/>
      <c r="W2284" s="68">
        <v>8853</v>
      </c>
      <c r="AA2284" s="114">
        <v>5000</v>
      </c>
      <c r="AB2284" s="114"/>
      <c r="AC2284" s="114"/>
      <c r="AE2284" s="114">
        <v>2700</v>
      </c>
      <c r="AF2284" s="114"/>
      <c r="AH2284" s="114">
        <v>1467</v>
      </c>
      <c r="AI2284" s="114"/>
      <c r="AJ2284" s="114"/>
      <c r="AK2284" s="114"/>
      <c r="AL2284" s="114"/>
      <c r="AO2284" s="115" t="s">
        <v>37</v>
      </c>
      <c r="AP2284" s="115"/>
      <c r="AQ2284" s="115"/>
      <c r="AR2284" s="115"/>
      <c r="AU2284" s="118" t="s">
        <v>258</v>
      </c>
      <c r="AV2284" s="115"/>
      <c r="AW2284" s="115"/>
      <c r="AX2284" s="115"/>
      <c r="AY2284" s="115"/>
      <c r="AZ2284" s="115"/>
      <c r="BA2284" s="115"/>
      <c r="BB2284" s="115"/>
      <c r="BD2284" s="113" t="s">
        <v>259</v>
      </c>
      <c r="BE2284" s="113"/>
      <c r="BF2284" s="113"/>
      <c r="BG2284" s="113"/>
      <c r="BI2284" s="118" t="s">
        <v>260</v>
      </c>
      <c r="BJ2284" s="115"/>
      <c r="BK2284" s="115"/>
      <c r="BL2284" s="115"/>
    </row>
    <row r="2285" spans="41:64" ht="6" customHeight="1">
      <c r="AO2285" s="115"/>
      <c r="AP2285" s="115"/>
      <c r="AQ2285" s="115"/>
      <c r="AR2285" s="115"/>
      <c r="AU2285" s="115"/>
      <c r="AV2285" s="115"/>
      <c r="AW2285" s="115"/>
      <c r="AX2285" s="115"/>
      <c r="AY2285" s="115"/>
      <c r="AZ2285" s="115"/>
      <c r="BA2285" s="115"/>
      <c r="BB2285" s="115"/>
      <c r="BI2285" s="115"/>
      <c r="BJ2285" s="115"/>
      <c r="BK2285" s="115"/>
      <c r="BL2285" s="115"/>
    </row>
    <row r="2286" spans="47:64" ht="9" customHeight="1">
      <c r="AU2286" s="115"/>
      <c r="AV2286" s="115"/>
      <c r="AW2286" s="115"/>
      <c r="AX2286" s="115"/>
      <c r="AY2286" s="115"/>
      <c r="AZ2286" s="115"/>
      <c r="BA2286" s="115"/>
      <c r="BB2286" s="115"/>
      <c r="BI2286" s="115"/>
      <c r="BJ2286" s="115"/>
      <c r="BK2286" s="115"/>
      <c r="BL2286" s="115"/>
    </row>
    <row r="2287" spans="47:64" ht="9" customHeight="1">
      <c r="AU2287" s="115"/>
      <c r="AV2287" s="115"/>
      <c r="AW2287" s="115"/>
      <c r="AX2287" s="115"/>
      <c r="AY2287" s="115"/>
      <c r="AZ2287" s="115"/>
      <c r="BA2287" s="115"/>
      <c r="BB2287" s="115"/>
      <c r="BI2287" s="115"/>
      <c r="BJ2287" s="115"/>
      <c r="BK2287" s="115"/>
      <c r="BL2287" s="115"/>
    </row>
    <row r="2288" spans="47:64" ht="9" customHeight="1">
      <c r="AU2288" s="115"/>
      <c r="AV2288" s="115"/>
      <c r="AW2288" s="115"/>
      <c r="AX2288" s="115"/>
      <c r="AY2288" s="115"/>
      <c r="AZ2288" s="115"/>
      <c r="BA2288" s="115"/>
      <c r="BB2288" s="115"/>
      <c r="BI2288" s="115"/>
      <c r="BJ2288" s="115"/>
      <c r="BK2288" s="115"/>
      <c r="BL2288" s="115"/>
    </row>
    <row r="2289" spans="61:64" ht="9" customHeight="1">
      <c r="BI2289" s="115"/>
      <c r="BJ2289" s="115"/>
      <c r="BK2289" s="115"/>
      <c r="BL2289" s="115"/>
    </row>
    <row r="2290" spans="61:64" ht="9" customHeight="1">
      <c r="BI2290" s="115"/>
      <c r="BJ2290" s="115"/>
      <c r="BK2290" s="115"/>
      <c r="BL2290" s="115"/>
    </row>
    <row r="2291" spans="61:64" ht="9" customHeight="1">
      <c r="BI2291" s="115"/>
      <c r="BJ2291" s="115"/>
      <c r="BK2291" s="115"/>
      <c r="BL2291" s="115"/>
    </row>
    <row r="2292" spans="61:64" ht="9" customHeight="1">
      <c r="BI2292" s="115"/>
      <c r="BJ2292" s="115"/>
      <c r="BK2292" s="115"/>
      <c r="BL2292" s="115"/>
    </row>
    <row r="2293" spans="61:64" ht="9" customHeight="1">
      <c r="BI2293" s="115"/>
      <c r="BJ2293" s="115"/>
      <c r="BK2293" s="115"/>
      <c r="BL2293" s="115"/>
    </row>
    <row r="2294" spans="2:64" ht="15">
      <c r="B2294" s="112">
        <v>240</v>
      </c>
      <c r="C2294" s="112"/>
      <c r="D2294" s="112"/>
      <c r="E2294" s="112"/>
      <c r="F2294" s="112"/>
      <c r="H2294" s="117" t="s">
        <v>380</v>
      </c>
      <c r="I2294" s="113"/>
      <c r="J2294" s="113"/>
      <c r="K2294" s="113"/>
      <c r="L2294" s="113"/>
      <c r="M2294" s="113"/>
      <c r="N2294" s="113"/>
      <c r="O2294" s="113"/>
      <c r="P2294" s="113"/>
      <c r="Q2294" s="113"/>
      <c r="R2294" s="113"/>
      <c r="S2294" s="113"/>
      <c r="T2294" s="113"/>
      <c r="W2294" s="68">
        <v>8853</v>
      </c>
      <c r="AA2294" s="114">
        <v>0</v>
      </c>
      <c r="AB2294" s="114"/>
      <c r="AC2294" s="114"/>
      <c r="AE2294" s="114">
        <v>76500</v>
      </c>
      <c r="AF2294" s="114"/>
      <c r="AH2294" s="114">
        <v>0</v>
      </c>
      <c r="AI2294" s="114"/>
      <c r="AJ2294" s="114"/>
      <c r="AK2294" s="114"/>
      <c r="AL2294" s="114"/>
      <c r="AO2294" s="115" t="s">
        <v>37</v>
      </c>
      <c r="AP2294" s="115"/>
      <c r="AQ2294" s="115"/>
      <c r="AR2294" s="115"/>
      <c r="AU2294" s="118" t="s">
        <v>2</v>
      </c>
      <c r="AV2294" s="115"/>
      <c r="AW2294" s="115"/>
      <c r="AX2294" s="115"/>
      <c r="AY2294" s="115"/>
      <c r="AZ2294" s="115"/>
      <c r="BA2294" s="115"/>
      <c r="BB2294" s="115"/>
      <c r="BD2294" s="113" t="s">
        <v>38</v>
      </c>
      <c r="BE2294" s="113"/>
      <c r="BF2294" s="113"/>
      <c r="BG2294" s="113"/>
      <c r="BI2294" s="118" t="s">
        <v>4</v>
      </c>
      <c r="BJ2294" s="115"/>
      <c r="BK2294" s="115"/>
      <c r="BL2294" s="115"/>
    </row>
    <row r="2295" spans="41:64" ht="6" customHeight="1">
      <c r="AO2295" s="115"/>
      <c r="AP2295" s="115"/>
      <c r="AQ2295" s="115"/>
      <c r="AR2295" s="115"/>
      <c r="AU2295" s="115"/>
      <c r="AV2295" s="115"/>
      <c r="AW2295" s="115"/>
      <c r="AX2295" s="115"/>
      <c r="AY2295" s="115"/>
      <c r="AZ2295" s="115"/>
      <c r="BA2295" s="115"/>
      <c r="BB2295" s="115"/>
      <c r="BI2295" s="115"/>
      <c r="BJ2295" s="115"/>
      <c r="BK2295" s="115"/>
      <c r="BL2295" s="115"/>
    </row>
    <row r="2296" spans="47:64" ht="9" customHeight="1">
      <c r="AU2296" s="115"/>
      <c r="AV2296" s="115"/>
      <c r="AW2296" s="115"/>
      <c r="AX2296" s="115"/>
      <c r="AY2296" s="115"/>
      <c r="AZ2296" s="115"/>
      <c r="BA2296" s="115"/>
      <c r="BB2296" s="115"/>
      <c r="BI2296" s="115"/>
      <c r="BJ2296" s="115"/>
      <c r="BK2296" s="115"/>
      <c r="BL2296" s="115"/>
    </row>
    <row r="2297" spans="47:64" ht="9" customHeight="1">
      <c r="AU2297" s="115"/>
      <c r="AV2297" s="115"/>
      <c r="AW2297" s="115"/>
      <c r="AX2297" s="115"/>
      <c r="AY2297" s="115"/>
      <c r="AZ2297" s="115"/>
      <c r="BA2297" s="115"/>
      <c r="BB2297" s="115"/>
      <c r="BI2297" s="115"/>
      <c r="BJ2297" s="115"/>
      <c r="BK2297" s="115"/>
      <c r="BL2297" s="115"/>
    </row>
    <row r="2298" spans="47:64" ht="9" customHeight="1">
      <c r="AU2298" s="115"/>
      <c r="AV2298" s="115"/>
      <c r="AW2298" s="115"/>
      <c r="AX2298" s="115"/>
      <c r="AY2298" s="115"/>
      <c r="AZ2298" s="115"/>
      <c r="BA2298" s="115"/>
      <c r="BB2298" s="115"/>
      <c r="BI2298" s="115"/>
      <c r="BJ2298" s="115"/>
      <c r="BK2298" s="115"/>
      <c r="BL2298" s="115"/>
    </row>
    <row r="2299" spans="61:64" ht="9" customHeight="1">
      <c r="BI2299" s="115"/>
      <c r="BJ2299" s="115"/>
      <c r="BK2299" s="115"/>
      <c r="BL2299" s="115"/>
    </row>
    <row r="2300" spans="61:64" ht="9" customHeight="1">
      <c r="BI2300" s="115"/>
      <c r="BJ2300" s="115"/>
      <c r="BK2300" s="115"/>
      <c r="BL2300" s="115"/>
    </row>
    <row r="2301" spans="61:64" ht="9" customHeight="1">
      <c r="BI2301" s="115"/>
      <c r="BJ2301" s="115"/>
      <c r="BK2301" s="115"/>
      <c r="BL2301" s="115"/>
    </row>
    <row r="2302" spans="61:64" ht="9" customHeight="1">
      <c r="BI2302" s="115"/>
      <c r="BJ2302" s="115"/>
      <c r="BK2302" s="115"/>
      <c r="BL2302" s="115"/>
    </row>
    <row r="2303" spans="61:64" ht="9" customHeight="1">
      <c r="BI2303" s="115"/>
      <c r="BJ2303" s="115"/>
      <c r="BK2303" s="115"/>
      <c r="BL2303" s="115"/>
    </row>
    <row r="2304" spans="61:64" ht="9" customHeight="1">
      <c r="BI2304" s="115"/>
      <c r="BJ2304" s="115"/>
      <c r="BK2304" s="115"/>
      <c r="BL2304" s="115"/>
    </row>
    <row r="2305" spans="61:64" ht="9" customHeight="1">
      <c r="BI2305" s="115"/>
      <c r="BJ2305" s="115"/>
      <c r="BK2305" s="115"/>
      <c r="BL2305" s="115"/>
    </row>
    <row r="2306" spans="2:64" ht="15">
      <c r="B2306" s="112">
        <v>241</v>
      </c>
      <c r="C2306" s="112"/>
      <c r="D2306" s="112"/>
      <c r="E2306" s="112"/>
      <c r="F2306" s="112"/>
      <c r="H2306" s="117" t="s">
        <v>172</v>
      </c>
      <c r="I2306" s="113"/>
      <c r="J2306" s="113"/>
      <c r="K2306" s="113"/>
      <c r="L2306" s="113"/>
      <c r="M2306" s="113"/>
      <c r="N2306" s="113"/>
      <c r="O2306" s="113"/>
      <c r="P2306" s="113"/>
      <c r="Q2306" s="113"/>
      <c r="R2306" s="113"/>
      <c r="S2306" s="113"/>
      <c r="T2306" s="113"/>
      <c r="W2306" s="68">
        <v>8813</v>
      </c>
      <c r="AA2306" s="114">
        <v>0</v>
      </c>
      <c r="AB2306" s="114"/>
      <c r="AC2306" s="114"/>
      <c r="AE2306" s="114">
        <v>29790</v>
      </c>
      <c r="AF2306" s="114"/>
      <c r="AH2306" s="114">
        <v>23653</v>
      </c>
      <c r="AI2306" s="114"/>
      <c r="AJ2306" s="114"/>
      <c r="AK2306" s="114"/>
      <c r="AL2306" s="114"/>
      <c r="AO2306" s="115" t="s">
        <v>44</v>
      </c>
      <c r="AP2306" s="115"/>
      <c r="AQ2306" s="115"/>
      <c r="AR2306" s="115"/>
      <c r="AU2306" s="115" t="s">
        <v>45</v>
      </c>
      <c r="AV2306" s="115"/>
      <c r="AW2306" s="115"/>
      <c r="AX2306" s="115"/>
      <c r="AY2306" s="115"/>
      <c r="AZ2306" s="115"/>
      <c r="BA2306" s="115"/>
      <c r="BB2306" s="115"/>
      <c r="BD2306" s="115" t="s">
        <v>46</v>
      </c>
      <c r="BE2306" s="115"/>
      <c r="BF2306" s="115"/>
      <c r="BG2306" s="115"/>
      <c r="BI2306" s="113" t="s">
        <v>47</v>
      </c>
      <c r="BJ2306" s="113"/>
      <c r="BK2306" s="113"/>
      <c r="BL2306" s="113"/>
    </row>
    <row r="2307" spans="41:59" ht="6" customHeight="1">
      <c r="AO2307" s="115"/>
      <c r="AP2307" s="115"/>
      <c r="AQ2307" s="115"/>
      <c r="AR2307" s="115"/>
      <c r="AU2307" s="115"/>
      <c r="AV2307" s="115"/>
      <c r="AW2307" s="115"/>
      <c r="AX2307" s="115"/>
      <c r="AY2307" s="115"/>
      <c r="AZ2307" s="115"/>
      <c r="BA2307" s="115"/>
      <c r="BB2307" s="115"/>
      <c r="BD2307" s="115"/>
      <c r="BE2307" s="115"/>
      <c r="BF2307" s="115"/>
      <c r="BG2307" s="115"/>
    </row>
    <row r="2308" spans="41:54" ht="9" customHeight="1">
      <c r="AO2308" s="115"/>
      <c r="AP2308" s="115"/>
      <c r="AQ2308" s="115"/>
      <c r="AR2308" s="115"/>
      <c r="AU2308" s="115"/>
      <c r="AV2308" s="115"/>
      <c r="AW2308" s="115"/>
      <c r="AX2308" s="115"/>
      <c r="AY2308" s="115"/>
      <c r="AZ2308" s="115"/>
      <c r="BA2308" s="115"/>
      <c r="BB2308" s="115"/>
    </row>
    <row r="2309" spans="2:64" ht="15">
      <c r="B2309" s="112">
        <v>242</v>
      </c>
      <c r="C2309" s="112"/>
      <c r="D2309" s="112"/>
      <c r="E2309" s="112"/>
      <c r="F2309" s="112"/>
      <c r="H2309" s="117" t="s">
        <v>381</v>
      </c>
      <c r="I2309" s="113"/>
      <c r="J2309" s="113"/>
      <c r="K2309" s="113"/>
      <c r="L2309" s="113"/>
      <c r="M2309" s="113"/>
      <c r="N2309" s="113"/>
      <c r="O2309" s="113"/>
      <c r="P2309" s="113"/>
      <c r="Q2309" s="113"/>
      <c r="R2309" s="113"/>
      <c r="S2309" s="113"/>
      <c r="T2309" s="113"/>
      <c r="W2309" s="68">
        <v>8823</v>
      </c>
      <c r="AA2309" s="114">
        <v>0</v>
      </c>
      <c r="AB2309" s="114"/>
      <c r="AC2309" s="114"/>
      <c r="AE2309" s="114">
        <v>972000</v>
      </c>
      <c r="AF2309" s="114"/>
      <c r="AH2309" s="114">
        <v>0</v>
      </c>
      <c r="AI2309" s="114"/>
      <c r="AJ2309" s="114"/>
      <c r="AK2309" s="114"/>
      <c r="AL2309" s="114"/>
      <c r="AO2309" s="115" t="s">
        <v>44</v>
      </c>
      <c r="AP2309" s="115"/>
      <c r="AQ2309" s="115"/>
      <c r="AR2309" s="115"/>
      <c r="AU2309" s="115" t="s">
        <v>45</v>
      </c>
      <c r="AV2309" s="115"/>
      <c r="AW2309" s="115"/>
      <c r="AX2309" s="115"/>
      <c r="AY2309" s="115"/>
      <c r="AZ2309" s="115"/>
      <c r="BA2309" s="115"/>
      <c r="BB2309" s="115"/>
      <c r="BD2309" s="115" t="s">
        <v>46</v>
      </c>
      <c r="BE2309" s="115"/>
      <c r="BF2309" s="115"/>
      <c r="BG2309" s="115"/>
      <c r="BI2309" s="113" t="s">
        <v>47</v>
      </c>
      <c r="BJ2309" s="113"/>
      <c r="BK2309" s="113"/>
      <c r="BL2309" s="113"/>
    </row>
    <row r="2310" spans="41:59" ht="6" customHeight="1">
      <c r="AO2310" s="115"/>
      <c r="AP2310" s="115"/>
      <c r="AQ2310" s="115"/>
      <c r="AR2310" s="115"/>
      <c r="AU2310" s="115"/>
      <c r="AV2310" s="115"/>
      <c r="AW2310" s="115"/>
      <c r="AX2310" s="115"/>
      <c r="AY2310" s="115"/>
      <c r="AZ2310" s="115"/>
      <c r="BA2310" s="115"/>
      <c r="BB2310" s="115"/>
      <c r="BD2310" s="115"/>
      <c r="BE2310" s="115"/>
      <c r="BF2310" s="115"/>
      <c r="BG2310" s="115"/>
    </row>
    <row r="2311" spans="41:54" ht="9" customHeight="1">
      <c r="AO2311" s="115"/>
      <c r="AP2311" s="115"/>
      <c r="AQ2311" s="115"/>
      <c r="AR2311" s="115"/>
      <c r="AU2311" s="115"/>
      <c r="AV2311" s="115"/>
      <c r="AW2311" s="115"/>
      <c r="AX2311" s="115"/>
      <c r="AY2311" s="115"/>
      <c r="AZ2311" s="115"/>
      <c r="BA2311" s="115"/>
      <c r="BB2311" s="115"/>
    </row>
    <row r="2312" spans="2:64" ht="15">
      <c r="B2312" s="112">
        <v>243</v>
      </c>
      <c r="C2312" s="112"/>
      <c r="D2312" s="112"/>
      <c r="E2312" s="112"/>
      <c r="F2312" s="112"/>
      <c r="H2312" s="117" t="s">
        <v>165</v>
      </c>
      <c r="I2312" s="113"/>
      <c r="J2312" s="113"/>
      <c r="K2312" s="113"/>
      <c r="L2312" s="113"/>
      <c r="M2312" s="113"/>
      <c r="N2312" s="113"/>
      <c r="O2312" s="113"/>
      <c r="P2312" s="113"/>
      <c r="Q2312" s="113"/>
      <c r="R2312" s="113"/>
      <c r="S2312" s="113"/>
      <c r="T2312" s="113"/>
      <c r="W2312" s="68">
        <v>8853</v>
      </c>
      <c r="AA2312" s="114">
        <v>0</v>
      </c>
      <c r="AB2312" s="114"/>
      <c r="AC2312" s="114"/>
      <c r="AE2312" s="114">
        <v>231502</v>
      </c>
      <c r="AF2312" s="114"/>
      <c r="AH2312" s="114">
        <v>231502</v>
      </c>
      <c r="AI2312" s="114"/>
      <c r="AJ2312" s="114"/>
      <c r="AK2312" s="114"/>
      <c r="AL2312" s="114"/>
      <c r="AO2312" s="115" t="s">
        <v>44</v>
      </c>
      <c r="AP2312" s="115"/>
      <c r="AQ2312" s="115"/>
      <c r="AR2312" s="115"/>
      <c r="AU2312" s="115" t="s">
        <v>45</v>
      </c>
      <c r="AV2312" s="115"/>
      <c r="AW2312" s="115"/>
      <c r="AX2312" s="115"/>
      <c r="AY2312" s="115"/>
      <c r="AZ2312" s="115"/>
      <c r="BA2312" s="115"/>
      <c r="BB2312" s="115"/>
      <c r="BD2312" s="115" t="s">
        <v>46</v>
      </c>
      <c r="BE2312" s="115"/>
      <c r="BF2312" s="115"/>
      <c r="BG2312" s="115"/>
      <c r="BI2312" s="113" t="s">
        <v>47</v>
      </c>
      <c r="BJ2312" s="113"/>
      <c r="BK2312" s="113"/>
      <c r="BL2312" s="113"/>
    </row>
    <row r="2313" spans="41:59" ht="6" customHeight="1">
      <c r="AO2313" s="115"/>
      <c r="AP2313" s="115"/>
      <c r="AQ2313" s="115"/>
      <c r="AR2313" s="115"/>
      <c r="AU2313" s="115"/>
      <c r="AV2313" s="115"/>
      <c r="AW2313" s="115"/>
      <c r="AX2313" s="115"/>
      <c r="AY2313" s="115"/>
      <c r="AZ2313" s="115"/>
      <c r="BA2313" s="115"/>
      <c r="BB2313" s="115"/>
      <c r="BD2313" s="115"/>
      <c r="BE2313" s="115"/>
      <c r="BF2313" s="115"/>
      <c r="BG2313" s="115"/>
    </row>
    <row r="2314" spans="41:54" ht="9" customHeight="1">
      <c r="AO2314" s="115"/>
      <c r="AP2314" s="115"/>
      <c r="AQ2314" s="115"/>
      <c r="AR2314" s="115"/>
      <c r="AU2314" s="115"/>
      <c r="AV2314" s="115"/>
      <c r="AW2314" s="115"/>
      <c r="AX2314" s="115"/>
      <c r="AY2314" s="115"/>
      <c r="AZ2314" s="115"/>
      <c r="BA2314" s="115"/>
      <c r="BB2314" s="115"/>
    </row>
    <row r="2315" spans="2:64" ht="15">
      <c r="B2315" s="112">
        <v>244</v>
      </c>
      <c r="C2315" s="112"/>
      <c r="D2315" s="112"/>
      <c r="E2315" s="112"/>
      <c r="F2315" s="112"/>
      <c r="H2315" s="117" t="s">
        <v>157</v>
      </c>
      <c r="I2315" s="113"/>
      <c r="J2315" s="113"/>
      <c r="K2315" s="113"/>
      <c r="L2315" s="113"/>
      <c r="M2315" s="113"/>
      <c r="N2315" s="113"/>
      <c r="O2315" s="113"/>
      <c r="P2315" s="113"/>
      <c r="Q2315" s="113"/>
      <c r="R2315" s="113"/>
      <c r="S2315" s="113"/>
      <c r="T2315" s="113"/>
      <c r="W2315" s="68">
        <v>8813</v>
      </c>
      <c r="AA2315" s="114">
        <v>0</v>
      </c>
      <c r="AB2315" s="114"/>
      <c r="AC2315" s="114"/>
      <c r="AE2315" s="114">
        <v>61142.5</v>
      </c>
      <c r="AF2315" s="114"/>
      <c r="AH2315" s="114">
        <v>61142.5</v>
      </c>
      <c r="AI2315" s="114"/>
      <c r="AJ2315" s="114"/>
      <c r="AK2315" s="114"/>
      <c r="AL2315" s="114"/>
      <c r="AO2315" s="115" t="s">
        <v>44</v>
      </c>
      <c r="AP2315" s="115"/>
      <c r="AQ2315" s="115"/>
      <c r="AR2315" s="115"/>
      <c r="AU2315" s="115" t="s">
        <v>45</v>
      </c>
      <c r="AV2315" s="115"/>
      <c r="AW2315" s="115"/>
      <c r="AX2315" s="115"/>
      <c r="AY2315" s="115"/>
      <c r="AZ2315" s="115"/>
      <c r="BA2315" s="115"/>
      <c r="BB2315" s="115"/>
      <c r="BD2315" s="115" t="s">
        <v>46</v>
      </c>
      <c r="BE2315" s="115"/>
      <c r="BF2315" s="115"/>
      <c r="BG2315" s="115"/>
      <c r="BI2315" s="113" t="s">
        <v>47</v>
      </c>
      <c r="BJ2315" s="113"/>
      <c r="BK2315" s="113"/>
      <c r="BL2315" s="113"/>
    </row>
    <row r="2316" spans="41:59" ht="6" customHeight="1">
      <c r="AO2316" s="115"/>
      <c r="AP2316" s="115"/>
      <c r="AQ2316" s="115"/>
      <c r="AR2316" s="115"/>
      <c r="AU2316" s="115"/>
      <c r="AV2316" s="115"/>
      <c r="AW2316" s="115"/>
      <c r="AX2316" s="115"/>
      <c r="AY2316" s="115"/>
      <c r="AZ2316" s="115"/>
      <c r="BA2316" s="115"/>
      <c r="BB2316" s="115"/>
      <c r="BD2316" s="115"/>
      <c r="BE2316" s="115"/>
      <c r="BF2316" s="115"/>
      <c r="BG2316" s="115"/>
    </row>
    <row r="2317" spans="41:54" ht="9" customHeight="1">
      <c r="AO2317" s="115"/>
      <c r="AP2317" s="115"/>
      <c r="AQ2317" s="115"/>
      <c r="AR2317" s="115"/>
      <c r="AU2317" s="115"/>
      <c r="AV2317" s="115"/>
      <c r="AW2317" s="115"/>
      <c r="AX2317" s="115"/>
      <c r="AY2317" s="115"/>
      <c r="AZ2317" s="115"/>
      <c r="BA2317" s="115"/>
      <c r="BB2317" s="115"/>
    </row>
    <row r="2318" spans="2:64" ht="15">
      <c r="B2318" s="112">
        <v>245</v>
      </c>
      <c r="C2318" s="112"/>
      <c r="D2318" s="112"/>
      <c r="E2318" s="112"/>
      <c r="F2318" s="112"/>
      <c r="H2318" s="117" t="s">
        <v>175</v>
      </c>
      <c r="I2318" s="113"/>
      <c r="J2318" s="113"/>
      <c r="K2318" s="113"/>
      <c r="L2318" s="113"/>
      <c r="M2318" s="113"/>
      <c r="N2318" s="113"/>
      <c r="O2318" s="113"/>
      <c r="P2318" s="113"/>
      <c r="Q2318" s="113"/>
      <c r="R2318" s="113"/>
      <c r="S2318" s="113"/>
      <c r="T2318" s="113"/>
      <c r="W2318" s="68">
        <v>8823</v>
      </c>
      <c r="AA2318" s="114">
        <v>0</v>
      </c>
      <c r="AB2318" s="114"/>
      <c r="AC2318" s="114"/>
      <c r="AE2318" s="114">
        <v>0</v>
      </c>
      <c r="AF2318" s="114"/>
      <c r="AH2318" s="114">
        <v>0</v>
      </c>
      <c r="AI2318" s="114"/>
      <c r="AJ2318" s="114"/>
      <c r="AK2318" s="114"/>
      <c r="AL2318" s="114"/>
      <c r="AO2318" s="115" t="s">
        <v>44</v>
      </c>
      <c r="AP2318" s="115"/>
      <c r="AQ2318" s="115"/>
      <c r="AR2318" s="115"/>
      <c r="AU2318" s="115" t="s">
        <v>45</v>
      </c>
      <c r="AV2318" s="115"/>
      <c r="AW2318" s="115"/>
      <c r="AX2318" s="115"/>
      <c r="AY2318" s="115"/>
      <c r="AZ2318" s="115"/>
      <c r="BA2318" s="115"/>
      <c r="BB2318" s="115"/>
      <c r="BD2318" s="115" t="s">
        <v>46</v>
      </c>
      <c r="BE2318" s="115"/>
      <c r="BF2318" s="115"/>
      <c r="BG2318" s="115"/>
      <c r="BI2318" s="113" t="s">
        <v>47</v>
      </c>
      <c r="BJ2318" s="113"/>
      <c r="BK2318" s="113"/>
      <c r="BL2318" s="113"/>
    </row>
    <row r="2319" spans="41:59" ht="6" customHeight="1">
      <c r="AO2319" s="115"/>
      <c r="AP2319" s="115"/>
      <c r="AQ2319" s="115"/>
      <c r="AR2319" s="115"/>
      <c r="AU2319" s="115"/>
      <c r="AV2319" s="115"/>
      <c r="AW2319" s="115"/>
      <c r="AX2319" s="115"/>
      <c r="AY2319" s="115"/>
      <c r="AZ2319" s="115"/>
      <c r="BA2319" s="115"/>
      <c r="BB2319" s="115"/>
      <c r="BD2319" s="115"/>
      <c r="BE2319" s="115"/>
      <c r="BF2319" s="115"/>
      <c r="BG2319" s="115"/>
    </row>
    <row r="2320" spans="41:54" ht="9" customHeight="1">
      <c r="AO2320" s="115"/>
      <c r="AP2320" s="115"/>
      <c r="AQ2320" s="115"/>
      <c r="AR2320" s="115"/>
      <c r="AU2320" s="115"/>
      <c r="AV2320" s="115"/>
      <c r="AW2320" s="115"/>
      <c r="AX2320" s="115"/>
      <c r="AY2320" s="115"/>
      <c r="AZ2320" s="115"/>
      <c r="BA2320" s="115"/>
      <c r="BB2320" s="115"/>
    </row>
    <row r="2321" spans="2:64" ht="15">
      <c r="B2321" s="112">
        <v>246</v>
      </c>
      <c r="C2321" s="112"/>
      <c r="D2321" s="112"/>
      <c r="E2321" s="112"/>
      <c r="F2321" s="112"/>
      <c r="H2321" s="117" t="s">
        <v>166</v>
      </c>
      <c r="I2321" s="113"/>
      <c r="J2321" s="113"/>
      <c r="K2321" s="113"/>
      <c r="L2321" s="113"/>
      <c r="M2321" s="113"/>
      <c r="N2321" s="113"/>
      <c r="O2321" s="113"/>
      <c r="P2321" s="113"/>
      <c r="Q2321" s="113"/>
      <c r="R2321" s="113"/>
      <c r="S2321" s="113"/>
      <c r="T2321" s="113"/>
      <c r="W2321" s="68">
        <v>8853</v>
      </c>
      <c r="AA2321" s="114">
        <v>0</v>
      </c>
      <c r="AB2321" s="114"/>
      <c r="AC2321" s="114"/>
      <c r="AE2321" s="114">
        <v>800</v>
      </c>
      <c r="AF2321" s="114"/>
      <c r="AH2321" s="114">
        <v>800</v>
      </c>
      <c r="AI2321" s="114"/>
      <c r="AJ2321" s="114"/>
      <c r="AK2321" s="114"/>
      <c r="AL2321" s="114"/>
      <c r="AO2321" s="115" t="s">
        <v>44</v>
      </c>
      <c r="AP2321" s="115"/>
      <c r="AQ2321" s="115"/>
      <c r="AR2321" s="115"/>
      <c r="AU2321" s="115" t="s">
        <v>45</v>
      </c>
      <c r="AV2321" s="115"/>
      <c r="AW2321" s="115"/>
      <c r="AX2321" s="115"/>
      <c r="AY2321" s="115"/>
      <c r="AZ2321" s="115"/>
      <c r="BA2321" s="115"/>
      <c r="BB2321" s="115"/>
      <c r="BD2321" s="115" t="s">
        <v>46</v>
      </c>
      <c r="BE2321" s="115"/>
      <c r="BF2321" s="115"/>
      <c r="BG2321" s="115"/>
      <c r="BI2321" s="113" t="s">
        <v>47</v>
      </c>
      <c r="BJ2321" s="113"/>
      <c r="BK2321" s="113"/>
      <c r="BL2321" s="113"/>
    </row>
    <row r="2322" spans="41:59" ht="6" customHeight="1">
      <c r="AO2322" s="115"/>
      <c r="AP2322" s="115"/>
      <c r="AQ2322" s="115"/>
      <c r="AR2322" s="115"/>
      <c r="AU2322" s="115"/>
      <c r="AV2322" s="115"/>
      <c r="AW2322" s="115"/>
      <c r="AX2322" s="115"/>
      <c r="AY2322" s="115"/>
      <c r="AZ2322" s="115"/>
      <c r="BA2322" s="115"/>
      <c r="BB2322" s="115"/>
      <c r="BD2322" s="115"/>
      <c r="BE2322" s="115"/>
      <c r="BF2322" s="115"/>
      <c r="BG2322" s="115"/>
    </row>
    <row r="2323" spans="41:54" ht="9" customHeight="1">
      <c r="AO2323" s="115"/>
      <c r="AP2323" s="115"/>
      <c r="AQ2323" s="115"/>
      <c r="AR2323" s="115"/>
      <c r="AU2323" s="115"/>
      <c r="AV2323" s="115"/>
      <c r="AW2323" s="115"/>
      <c r="AX2323" s="115"/>
      <c r="AY2323" s="115"/>
      <c r="AZ2323" s="115"/>
      <c r="BA2323" s="115"/>
      <c r="BB2323" s="115"/>
    </row>
    <row r="2324" spans="2:64" ht="15">
      <c r="B2324" s="112">
        <v>247</v>
      </c>
      <c r="C2324" s="112"/>
      <c r="D2324" s="112"/>
      <c r="E2324" s="112"/>
      <c r="F2324" s="112"/>
      <c r="H2324" s="117" t="s">
        <v>164</v>
      </c>
      <c r="I2324" s="113"/>
      <c r="J2324" s="113"/>
      <c r="K2324" s="113"/>
      <c r="L2324" s="113"/>
      <c r="M2324" s="113"/>
      <c r="N2324" s="113"/>
      <c r="O2324" s="113"/>
      <c r="P2324" s="113"/>
      <c r="Q2324" s="113"/>
      <c r="R2324" s="113"/>
      <c r="S2324" s="113"/>
      <c r="T2324" s="113"/>
      <c r="W2324" s="68">
        <v>8823</v>
      </c>
      <c r="AA2324" s="114">
        <v>0</v>
      </c>
      <c r="AB2324" s="114"/>
      <c r="AC2324" s="114"/>
      <c r="AE2324" s="114">
        <v>57722.52</v>
      </c>
      <c r="AF2324" s="114"/>
      <c r="AH2324" s="114">
        <v>57722.52</v>
      </c>
      <c r="AI2324" s="114"/>
      <c r="AJ2324" s="114"/>
      <c r="AK2324" s="114"/>
      <c r="AL2324" s="114"/>
      <c r="AO2324" s="115" t="s">
        <v>44</v>
      </c>
      <c r="AP2324" s="115"/>
      <c r="AQ2324" s="115"/>
      <c r="AR2324" s="115"/>
      <c r="AU2324" s="115" t="s">
        <v>45</v>
      </c>
      <c r="AV2324" s="115"/>
      <c r="AW2324" s="115"/>
      <c r="AX2324" s="115"/>
      <c r="AY2324" s="115"/>
      <c r="AZ2324" s="115"/>
      <c r="BA2324" s="115"/>
      <c r="BB2324" s="115"/>
      <c r="BD2324" s="115" t="s">
        <v>46</v>
      </c>
      <c r="BE2324" s="115"/>
      <c r="BF2324" s="115"/>
      <c r="BG2324" s="115"/>
      <c r="BI2324" s="113" t="s">
        <v>47</v>
      </c>
      <c r="BJ2324" s="113"/>
      <c r="BK2324" s="113"/>
      <c r="BL2324" s="113"/>
    </row>
    <row r="2325" spans="41:59" ht="6" customHeight="1">
      <c r="AO2325" s="115"/>
      <c r="AP2325" s="115"/>
      <c r="AQ2325" s="115"/>
      <c r="AR2325" s="115"/>
      <c r="AU2325" s="115"/>
      <c r="AV2325" s="115"/>
      <c r="AW2325" s="115"/>
      <c r="AX2325" s="115"/>
      <c r="AY2325" s="115"/>
      <c r="AZ2325" s="115"/>
      <c r="BA2325" s="115"/>
      <c r="BB2325" s="115"/>
      <c r="BD2325" s="115"/>
      <c r="BE2325" s="115"/>
      <c r="BF2325" s="115"/>
      <c r="BG2325" s="115"/>
    </row>
    <row r="2326" spans="41:54" ht="9" customHeight="1">
      <c r="AO2326" s="115"/>
      <c r="AP2326" s="115"/>
      <c r="AQ2326" s="115"/>
      <c r="AR2326" s="115"/>
      <c r="AU2326" s="115"/>
      <c r="AV2326" s="115"/>
      <c r="AW2326" s="115"/>
      <c r="AX2326" s="115"/>
      <c r="AY2326" s="115"/>
      <c r="AZ2326" s="115"/>
      <c r="BA2326" s="115"/>
      <c r="BB2326" s="115"/>
    </row>
    <row r="2327" spans="2:64" ht="15">
      <c r="B2327" s="112">
        <v>248</v>
      </c>
      <c r="C2327" s="112"/>
      <c r="D2327" s="112"/>
      <c r="E2327" s="112"/>
      <c r="F2327" s="112"/>
      <c r="H2327" s="117" t="s">
        <v>167</v>
      </c>
      <c r="I2327" s="113"/>
      <c r="J2327" s="113"/>
      <c r="K2327" s="113"/>
      <c r="L2327" s="113"/>
      <c r="M2327" s="113"/>
      <c r="N2327" s="113"/>
      <c r="O2327" s="113"/>
      <c r="P2327" s="113"/>
      <c r="Q2327" s="113"/>
      <c r="R2327" s="113"/>
      <c r="S2327" s="113"/>
      <c r="T2327" s="113"/>
      <c r="W2327" s="68">
        <v>8813</v>
      </c>
      <c r="AA2327" s="114">
        <v>0</v>
      </c>
      <c r="AB2327" s="114"/>
      <c r="AC2327" s="114"/>
      <c r="AE2327" s="114">
        <v>19809.88</v>
      </c>
      <c r="AF2327" s="114"/>
      <c r="AH2327" s="114">
        <v>19809.88</v>
      </c>
      <c r="AI2327" s="114"/>
      <c r="AJ2327" s="114"/>
      <c r="AK2327" s="114"/>
      <c r="AL2327" s="114"/>
      <c r="AO2327" s="115" t="s">
        <v>44</v>
      </c>
      <c r="AP2327" s="115"/>
      <c r="AQ2327" s="115"/>
      <c r="AR2327" s="115"/>
      <c r="AU2327" s="115" t="s">
        <v>45</v>
      </c>
      <c r="AV2327" s="115"/>
      <c r="AW2327" s="115"/>
      <c r="AX2327" s="115"/>
      <c r="AY2327" s="115"/>
      <c r="AZ2327" s="115"/>
      <c r="BA2327" s="115"/>
      <c r="BB2327" s="115"/>
      <c r="BD2327" s="115" t="s">
        <v>46</v>
      </c>
      <c r="BE2327" s="115"/>
      <c r="BF2327" s="115"/>
      <c r="BG2327" s="115"/>
      <c r="BI2327" s="113" t="s">
        <v>47</v>
      </c>
      <c r="BJ2327" s="113"/>
      <c r="BK2327" s="113"/>
      <c r="BL2327" s="113"/>
    </row>
    <row r="2328" spans="41:59" ht="6" customHeight="1">
      <c r="AO2328" s="115"/>
      <c r="AP2328" s="115"/>
      <c r="AQ2328" s="115"/>
      <c r="AR2328" s="115"/>
      <c r="AU2328" s="115"/>
      <c r="AV2328" s="115"/>
      <c r="AW2328" s="115"/>
      <c r="AX2328" s="115"/>
      <c r="AY2328" s="115"/>
      <c r="AZ2328" s="115"/>
      <c r="BA2328" s="115"/>
      <c r="BB2328" s="115"/>
      <c r="BD2328" s="115"/>
      <c r="BE2328" s="115"/>
      <c r="BF2328" s="115"/>
      <c r="BG2328" s="115"/>
    </row>
    <row r="2329" spans="41:54" ht="9" customHeight="1">
      <c r="AO2329" s="115"/>
      <c r="AP2329" s="115"/>
      <c r="AQ2329" s="115"/>
      <c r="AR2329" s="115"/>
      <c r="AU2329" s="115"/>
      <c r="AV2329" s="115"/>
      <c r="AW2329" s="115"/>
      <c r="AX2329" s="115"/>
      <c r="AY2329" s="115"/>
      <c r="AZ2329" s="115"/>
      <c r="BA2329" s="115"/>
      <c r="BB2329" s="115"/>
    </row>
    <row r="2330" spans="2:64" ht="15">
      <c r="B2330" s="112">
        <v>249</v>
      </c>
      <c r="C2330" s="112"/>
      <c r="D2330" s="112"/>
      <c r="E2330" s="112"/>
      <c r="F2330" s="112"/>
      <c r="H2330" s="117" t="s">
        <v>169</v>
      </c>
      <c r="I2330" s="113"/>
      <c r="J2330" s="113"/>
      <c r="K2330" s="113"/>
      <c r="L2330" s="113"/>
      <c r="M2330" s="113"/>
      <c r="N2330" s="113"/>
      <c r="O2330" s="113"/>
      <c r="P2330" s="113"/>
      <c r="Q2330" s="113"/>
      <c r="R2330" s="113"/>
      <c r="S2330" s="113"/>
      <c r="T2330" s="113"/>
      <c r="W2330" s="68">
        <v>8813</v>
      </c>
      <c r="AA2330" s="114">
        <v>0</v>
      </c>
      <c r="AB2330" s="114"/>
      <c r="AC2330" s="114"/>
      <c r="AE2330" s="114">
        <v>13409.6</v>
      </c>
      <c r="AF2330" s="114"/>
      <c r="AH2330" s="114">
        <v>13409.6</v>
      </c>
      <c r="AI2330" s="114"/>
      <c r="AJ2330" s="114"/>
      <c r="AK2330" s="114"/>
      <c r="AL2330" s="114"/>
      <c r="AO2330" s="115" t="s">
        <v>44</v>
      </c>
      <c r="AP2330" s="115"/>
      <c r="AQ2330" s="115"/>
      <c r="AR2330" s="115"/>
      <c r="AU2330" s="115" t="s">
        <v>45</v>
      </c>
      <c r="AV2330" s="115"/>
      <c r="AW2330" s="115"/>
      <c r="AX2330" s="115"/>
      <c r="AY2330" s="115"/>
      <c r="AZ2330" s="115"/>
      <c r="BA2330" s="115"/>
      <c r="BB2330" s="115"/>
      <c r="BD2330" s="115" t="s">
        <v>46</v>
      </c>
      <c r="BE2330" s="115"/>
      <c r="BF2330" s="115"/>
      <c r="BG2330" s="115"/>
      <c r="BI2330" s="113" t="s">
        <v>47</v>
      </c>
      <c r="BJ2330" s="113"/>
      <c r="BK2330" s="113"/>
      <c r="BL2330" s="113"/>
    </row>
    <row r="2331" spans="41:59" ht="6" customHeight="1">
      <c r="AO2331" s="115"/>
      <c r="AP2331" s="115"/>
      <c r="AQ2331" s="115"/>
      <c r="AR2331" s="115"/>
      <c r="AU2331" s="115"/>
      <c r="AV2331" s="115"/>
      <c r="AW2331" s="115"/>
      <c r="AX2331" s="115"/>
      <c r="AY2331" s="115"/>
      <c r="AZ2331" s="115"/>
      <c r="BA2331" s="115"/>
      <c r="BB2331" s="115"/>
      <c r="BD2331" s="115"/>
      <c r="BE2331" s="115"/>
      <c r="BF2331" s="115"/>
      <c r="BG2331" s="115"/>
    </row>
    <row r="2332" spans="41:54" ht="9" customHeight="1">
      <c r="AO2332" s="115"/>
      <c r="AP2332" s="115"/>
      <c r="AQ2332" s="115"/>
      <c r="AR2332" s="115"/>
      <c r="AU2332" s="115"/>
      <c r="AV2332" s="115"/>
      <c r="AW2332" s="115"/>
      <c r="AX2332" s="115"/>
      <c r="AY2332" s="115"/>
      <c r="AZ2332" s="115"/>
      <c r="BA2332" s="115"/>
      <c r="BB2332" s="115"/>
    </row>
    <row r="2333" spans="2:64" ht="15">
      <c r="B2333" s="112">
        <v>250</v>
      </c>
      <c r="C2333" s="112"/>
      <c r="D2333" s="112"/>
      <c r="E2333" s="112"/>
      <c r="F2333" s="112"/>
      <c r="H2333" s="117" t="s">
        <v>168</v>
      </c>
      <c r="I2333" s="113"/>
      <c r="J2333" s="113"/>
      <c r="K2333" s="113"/>
      <c r="L2333" s="113"/>
      <c r="M2333" s="113"/>
      <c r="N2333" s="113"/>
      <c r="O2333" s="113"/>
      <c r="P2333" s="113"/>
      <c r="Q2333" s="113"/>
      <c r="R2333" s="113"/>
      <c r="S2333" s="113"/>
      <c r="T2333" s="113"/>
      <c r="W2333" s="68">
        <v>8813</v>
      </c>
      <c r="AA2333" s="114">
        <v>0</v>
      </c>
      <c r="AB2333" s="114"/>
      <c r="AC2333" s="114"/>
      <c r="AE2333" s="114">
        <v>7765.12</v>
      </c>
      <c r="AF2333" s="114"/>
      <c r="AH2333" s="114">
        <v>7765.12</v>
      </c>
      <c r="AI2333" s="114"/>
      <c r="AJ2333" s="114"/>
      <c r="AK2333" s="114"/>
      <c r="AL2333" s="114"/>
      <c r="AO2333" s="115" t="s">
        <v>44</v>
      </c>
      <c r="AP2333" s="115"/>
      <c r="AQ2333" s="115"/>
      <c r="AR2333" s="115"/>
      <c r="AU2333" s="115" t="s">
        <v>45</v>
      </c>
      <c r="AV2333" s="115"/>
      <c r="AW2333" s="115"/>
      <c r="AX2333" s="115"/>
      <c r="AY2333" s="115"/>
      <c r="AZ2333" s="115"/>
      <c r="BA2333" s="115"/>
      <c r="BB2333" s="115"/>
      <c r="BD2333" s="115" t="s">
        <v>46</v>
      </c>
      <c r="BE2333" s="115"/>
      <c r="BF2333" s="115"/>
      <c r="BG2333" s="115"/>
      <c r="BI2333" s="113" t="s">
        <v>47</v>
      </c>
      <c r="BJ2333" s="113"/>
      <c r="BK2333" s="113"/>
      <c r="BL2333" s="113"/>
    </row>
    <row r="2334" spans="41:59" ht="6" customHeight="1">
      <c r="AO2334" s="115"/>
      <c r="AP2334" s="115"/>
      <c r="AQ2334" s="115"/>
      <c r="AR2334" s="115"/>
      <c r="AU2334" s="115"/>
      <c r="AV2334" s="115"/>
      <c r="AW2334" s="115"/>
      <c r="AX2334" s="115"/>
      <c r="AY2334" s="115"/>
      <c r="AZ2334" s="115"/>
      <c r="BA2334" s="115"/>
      <c r="BB2334" s="115"/>
      <c r="BD2334" s="115"/>
      <c r="BE2334" s="115"/>
      <c r="BF2334" s="115"/>
      <c r="BG2334" s="115"/>
    </row>
    <row r="2335" spans="41:54" ht="9" customHeight="1">
      <c r="AO2335" s="115"/>
      <c r="AP2335" s="115"/>
      <c r="AQ2335" s="115"/>
      <c r="AR2335" s="115"/>
      <c r="AU2335" s="115"/>
      <c r="AV2335" s="115"/>
      <c r="AW2335" s="115"/>
      <c r="AX2335" s="115"/>
      <c r="AY2335" s="115"/>
      <c r="AZ2335" s="115"/>
      <c r="BA2335" s="115"/>
      <c r="BB2335" s="115"/>
    </row>
    <row r="2336" spans="2:64" ht="15">
      <c r="B2336" s="112">
        <v>251</v>
      </c>
      <c r="C2336" s="112"/>
      <c r="D2336" s="112"/>
      <c r="E2336" s="112"/>
      <c r="F2336" s="112"/>
      <c r="H2336" s="117" t="s">
        <v>382</v>
      </c>
      <c r="I2336" s="113"/>
      <c r="J2336" s="113"/>
      <c r="K2336" s="113"/>
      <c r="L2336" s="113"/>
      <c r="M2336" s="113"/>
      <c r="N2336" s="113"/>
      <c r="O2336" s="113"/>
      <c r="P2336" s="113"/>
      <c r="Q2336" s="113"/>
      <c r="R2336" s="113"/>
      <c r="S2336" s="113"/>
      <c r="T2336" s="113"/>
      <c r="W2336" s="68">
        <v>8852</v>
      </c>
      <c r="AA2336" s="114">
        <v>0</v>
      </c>
      <c r="AB2336" s="114"/>
      <c r="AC2336" s="114"/>
      <c r="AE2336" s="114">
        <v>370</v>
      </c>
      <c r="AF2336" s="114"/>
      <c r="AH2336" s="114">
        <v>370</v>
      </c>
      <c r="AI2336" s="114"/>
      <c r="AJ2336" s="114"/>
      <c r="AK2336" s="114"/>
      <c r="AL2336" s="114"/>
      <c r="AO2336" s="115" t="s">
        <v>44</v>
      </c>
      <c r="AP2336" s="115"/>
      <c r="AQ2336" s="115"/>
      <c r="AR2336" s="115"/>
      <c r="AU2336" s="115" t="s">
        <v>45</v>
      </c>
      <c r="AV2336" s="115"/>
      <c r="AW2336" s="115"/>
      <c r="AX2336" s="115"/>
      <c r="AY2336" s="115"/>
      <c r="AZ2336" s="115"/>
      <c r="BA2336" s="115"/>
      <c r="BB2336" s="115"/>
      <c r="BD2336" s="115" t="s">
        <v>46</v>
      </c>
      <c r="BE2336" s="115"/>
      <c r="BF2336" s="115"/>
      <c r="BG2336" s="115"/>
      <c r="BI2336" s="113" t="s">
        <v>47</v>
      </c>
      <c r="BJ2336" s="113"/>
      <c r="BK2336" s="113"/>
      <c r="BL2336" s="113"/>
    </row>
    <row r="2337" spans="41:59" ht="6" customHeight="1">
      <c r="AO2337" s="115"/>
      <c r="AP2337" s="115"/>
      <c r="AQ2337" s="115"/>
      <c r="AR2337" s="115"/>
      <c r="AU2337" s="115"/>
      <c r="AV2337" s="115"/>
      <c r="AW2337" s="115"/>
      <c r="AX2337" s="115"/>
      <c r="AY2337" s="115"/>
      <c r="AZ2337" s="115"/>
      <c r="BA2337" s="115"/>
      <c r="BB2337" s="115"/>
      <c r="BD2337" s="115"/>
      <c r="BE2337" s="115"/>
      <c r="BF2337" s="115"/>
      <c r="BG2337" s="115"/>
    </row>
    <row r="2338" spans="41:54" ht="9" customHeight="1">
      <c r="AO2338" s="115"/>
      <c r="AP2338" s="115"/>
      <c r="AQ2338" s="115"/>
      <c r="AR2338" s="115"/>
      <c r="AU2338" s="115"/>
      <c r="AV2338" s="115"/>
      <c r="AW2338" s="115"/>
      <c r="AX2338" s="115"/>
      <c r="AY2338" s="115"/>
      <c r="AZ2338" s="115"/>
      <c r="BA2338" s="115"/>
      <c r="BB2338" s="115"/>
    </row>
    <row r="2339" spans="2:64" ht="15">
      <c r="B2339" s="112">
        <v>252</v>
      </c>
      <c r="C2339" s="112"/>
      <c r="D2339" s="112"/>
      <c r="E2339" s="112"/>
      <c r="F2339" s="112"/>
      <c r="H2339" s="117" t="s">
        <v>171</v>
      </c>
      <c r="I2339" s="113"/>
      <c r="J2339" s="113"/>
      <c r="K2339" s="113"/>
      <c r="L2339" s="113"/>
      <c r="M2339" s="113"/>
      <c r="N2339" s="113"/>
      <c r="O2339" s="113"/>
      <c r="P2339" s="113"/>
      <c r="Q2339" s="113"/>
      <c r="R2339" s="113"/>
      <c r="S2339" s="113"/>
      <c r="T2339" s="113"/>
      <c r="W2339" s="68">
        <v>8853</v>
      </c>
      <c r="AA2339" s="114">
        <v>0</v>
      </c>
      <c r="AB2339" s="114"/>
      <c r="AC2339" s="114"/>
      <c r="AE2339" s="114">
        <v>11025.41</v>
      </c>
      <c r="AF2339" s="114"/>
      <c r="AH2339" s="114">
        <v>11025.41</v>
      </c>
      <c r="AI2339" s="114"/>
      <c r="AJ2339" s="114"/>
      <c r="AK2339" s="114"/>
      <c r="AL2339" s="114"/>
      <c r="AO2339" s="115" t="s">
        <v>44</v>
      </c>
      <c r="AP2339" s="115"/>
      <c r="AQ2339" s="115"/>
      <c r="AR2339" s="115"/>
      <c r="AU2339" s="115" t="s">
        <v>45</v>
      </c>
      <c r="AV2339" s="115"/>
      <c r="AW2339" s="115"/>
      <c r="AX2339" s="115"/>
      <c r="AY2339" s="115"/>
      <c r="AZ2339" s="115"/>
      <c r="BA2339" s="115"/>
      <c r="BB2339" s="115"/>
      <c r="BD2339" s="115" t="s">
        <v>46</v>
      </c>
      <c r="BE2339" s="115"/>
      <c r="BF2339" s="115"/>
      <c r="BG2339" s="115"/>
      <c r="BI2339" s="113" t="s">
        <v>47</v>
      </c>
      <c r="BJ2339" s="113"/>
      <c r="BK2339" s="113"/>
      <c r="BL2339" s="113"/>
    </row>
    <row r="2340" spans="41:59" ht="6" customHeight="1">
      <c r="AO2340" s="115"/>
      <c r="AP2340" s="115"/>
      <c r="AQ2340" s="115"/>
      <c r="AR2340" s="115"/>
      <c r="AU2340" s="115"/>
      <c r="AV2340" s="115"/>
      <c r="AW2340" s="115"/>
      <c r="AX2340" s="115"/>
      <c r="AY2340" s="115"/>
      <c r="AZ2340" s="115"/>
      <c r="BA2340" s="115"/>
      <c r="BB2340" s="115"/>
      <c r="BD2340" s="115"/>
      <c r="BE2340" s="115"/>
      <c r="BF2340" s="115"/>
      <c r="BG2340" s="115"/>
    </row>
    <row r="2341" spans="41:54" ht="9" customHeight="1">
      <c r="AO2341" s="115"/>
      <c r="AP2341" s="115"/>
      <c r="AQ2341" s="115"/>
      <c r="AR2341" s="115"/>
      <c r="AU2341" s="115"/>
      <c r="AV2341" s="115"/>
      <c r="AW2341" s="115"/>
      <c r="AX2341" s="115"/>
      <c r="AY2341" s="115"/>
      <c r="AZ2341" s="115"/>
      <c r="BA2341" s="115"/>
      <c r="BB2341" s="115"/>
    </row>
    <row r="2342" spans="2:64" ht="15">
      <c r="B2342" s="112">
        <v>253</v>
      </c>
      <c r="C2342" s="112"/>
      <c r="D2342" s="112"/>
      <c r="E2342" s="112"/>
      <c r="F2342" s="112"/>
      <c r="H2342" s="117" t="s">
        <v>195</v>
      </c>
      <c r="I2342" s="113"/>
      <c r="J2342" s="113"/>
      <c r="K2342" s="113"/>
      <c r="L2342" s="113"/>
      <c r="M2342" s="113"/>
      <c r="N2342" s="113"/>
      <c r="O2342" s="113"/>
      <c r="P2342" s="113"/>
      <c r="Q2342" s="113"/>
      <c r="R2342" s="113"/>
      <c r="S2342" s="113"/>
      <c r="T2342" s="113"/>
      <c r="W2342" s="68">
        <v>8813</v>
      </c>
      <c r="AA2342" s="114">
        <v>600</v>
      </c>
      <c r="AB2342" s="114"/>
      <c r="AC2342" s="114"/>
      <c r="AE2342" s="114">
        <v>600</v>
      </c>
      <c r="AF2342" s="114"/>
      <c r="AH2342" s="114">
        <v>495</v>
      </c>
      <c r="AI2342" s="114"/>
      <c r="AJ2342" s="114"/>
      <c r="AK2342" s="114"/>
      <c r="AL2342" s="114"/>
      <c r="AO2342" s="115" t="s">
        <v>52</v>
      </c>
      <c r="AP2342" s="115"/>
      <c r="AQ2342" s="115"/>
      <c r="AR2342" s="115"/>
      <c r="AU2342" s="118" t="s">
        <v>53</v>
      </c>
      <c r="AV2342" s="115"/>
      <c r="AW2342" s="115"/>
      <c r="AX2342" s="115"/>
      <c r="AY2342" s="115"/>
      <c r="AZ2342" s="115"/>
      <c r="BA2342" s="115"/>
      <c r="BB2342" s="115"/>
      <c r="BD2342" s="113" t="s">
        <v>54</v>
      </c>
      <c r="BE2342" s="113"/>
      <c r="BF2342" s="113"/>
      <c r="BG2342" s="113"/>
      <c r="BI2342" s="118" t="s">
        <v>55</v>
      </c>
      <c r="BJ2342" s="115"/>
      <c r="BK2342" s="115"/>
      <c r="BL2342" s="115"/>
    </row>
    <row r="2343" spans="41:64" ht="6" customHeight="1">
      <c r="AO2343" s="115"/>
      <c r="AP2343" s="115"/>
      <c r="AQ2343" s="115"/>
      <c r="AR2343" s="115"/>
      <c r="AU2343" s="115"/>
      <c r="AV2343" s="115"/>
      <c r="AW2343" s="115"/>
      <c r="AX2343" s="115"/>
      <c r="AY2343" s="115"/>
      <c r="AZ2343" s="115"/>
      <c r="BA2343" s="115"/>
      <c r="BB2343" s="115"/>
      <c r="BI2343" s="115"/>
      <c r="BJ2343" s="115"/>
      <c r="BK2343" s="115"/>
      <c r="BL2343" s="115"/>
    </row>
    <row r="2344" spans="47:64" ht="9" customHeight="1">
      <c r="AU2344" s="115"/>
      <c r="AV2344" s="115"/>
      <c r="AW2344" s="115"/>
      <c r="AX2344" s="115"/>
      <c r="AY2344" s="115"/>
      <c r="AZ2344" s="115"/>
      <c r="BA2344" s="115"/>
      <c r="BB2344" s="115"/>
      <c r="BI2344" s="115"/>
      <c r="BJ2344" s="115"/>
      <c r="BK2344" s="115"/>
      <c r="BL2344" s="115"/>
    </row>
    <row r="2345" spans="61:64" ht="9" customHeight="1">
      <c r="BI2345" s="115"/>
      <c r="BJ2345" s="115"/>
      <c r="BK2345" s="115"/>
      <c r="BL2345" s="115"/>
    </row>
    <row r="2346" spans="61:64" ht="9" customHeight="1">
      <c r="BI2346" s="115"/>
      <c r="BJ2346" s="115"/>
      <c r="BK2346" s="115"/>
      <c r="BL2346" s="115"/>
    </row>
    <row r="2347" spans="61:64" ht="9" customHeight="1">
      <c r="BI2347" s="115"/>
      <c r="BJ2347" s="115"/>
      <c r="BK2347" s="115"/>
      <c r="BL2347" s="115"/>
    </row>
    <row r="2348" spans="61:64" ht="9" customHeight="1">
      <c r="BI2348" s="115"/>
      <c r="BJ2348" s="115"/>
      <c r="BK2348" s="115"/>
      <c r="BL2348" s="115"/>
    </row>
    <row r="2349" spans="61:64" ht="9" customHeight="1">
      <c r="BI2349" s="115"/>
      <c r="BJ2349" s="115"/>
      <c r="BK2349" s="115"/>
      <c r="BL2349" s="115"/>
    </row>
    <row r="2350" spans="61:64" ht="9" customHeight="1">
      <c r="BI2350" s="115"/>
      <c r="BJ2350" s="115"/>
      <c r="BK2350" s="115"/>
      <c r="BL2350" s="115"/>
    </row>
    <row r="2351" spans="61:64" ht="9" customHeight="1">
      <c r="BI2351" s="115"/>
      <c r="BJ2351" s="115"/>
      <c r="BK2351" s="115"/>
      <c r="BL2351" s="115"/>
    </row>
    <row r="2352" spans="61:64" ht="9" customHeight="1">
      <c r="BI2352" s="115"/>
      <c r="BJ2352" s="115"/>
      <c r="BK2352" s="115"/>
      <c r="BL2352" s="115"/>
    </row>
    <row r="2353" spans="2:64" ht="15">
      <c r="B2353" s="112">
        <v>254</v>
      </c>
      <c r="C2353" s="112"/>
      <c r="D2353" s="112"/>
      <c r="E2353" s="112"/>
      <c r="F2353" s="112"/>
      <c r="H2353" s="117" t="s">
        <v>194</v>
      </c>
      <c r="I2353" s="113"/>
      <c r="J2353" s="113"/>
      <c r="K2353" s="113"/>
      <c r="L2353" s="113"/>
      <c r="M2353" s="113"/>
      <c r="N2353" s="113"/>
      <c r="O2353" s="113"/>
      <c r="P2353" s="113"/>
      <c r="Q2353" s="113"/>
      <c r="R2353" s="113"/>
      <c r="S2353" s="113"/>
      <c r="T2353" s="113"/>
      <c r="W2353" s="68">
        <v>8813</v>
      </c>
      <c r="AA2353" s="114">
        <v>21750</v>
      </c>
      <c r="AB2353" s="114"/>
      <c r="AC2353" s="114"/>
      <c r="AE2353" s="114">
        <v>19970</v>
      </c>
      <c r="AF2353" s="114"/>
      <c r="AH2353" s="114">
        <v>18548.92</v>
      </c>
      <c r="AI2353" s="114"/>
      <c r="AJ2353" s="114"/>
      <c r="AK2353" s="114"/>
      <c r="AL2353" s="114"/>
      <c r="AO2353" s="115" t="s">
        <v>52</v>
      </c>
      <c r="AP2353" s="115"/>
      <c r="AQ2353" s="115"/>
      <c r="AR2353" s="115"/>
      <c r="AU2353" s="115" t="s">
        <v>53</v>
      </c>
      <c r="AV2353" s="115"/>
      <c r="AW2353" s="115"/>
      <c r="AX2353" s="115"/>
      <c r="AY2353" s="115"/>
      <c r="AZ2353" s="115"/>
      <c r="BA2353" s="115"/>
      <c r="BB2353" s="115"/>
      <c r="BD2353" s="113" t="s">
        <v>54</v>
      </c>
      <c r="BE2353" s="113"/>
      <c r="BF2353" s="113"/>
      <c r="BG2353" s="113"/>
      <c r="BI2353" s="115" t="s">
        <v>55</v>
      </c>
      <c r="BJ2353" s="115"/>
      <c r="BK2353" s="115"/>
      <c r="BL2353" s="115"/>
    </row>
    <row r="2354" spans="41:64" ht="6" customHeight="1">
      <c r="AO2354" s="115"/>
      <c r="AP2354" s="115"/>
      <c r="AQ2354" s="115"/>
      <c r="AR2354" s="115"/>
      <c r="AU2354" s="115"/>
      <c r="AV2354" s="115"/>
      <c r="AW2354" s="115"/>
      <c r="AX2354" s="115"/>
      <c r="AY2354" s="115"/>
      <c r="AZ2354" s="115"/>
      <c r="BA2354" s="115"/>
      <c r="BB2354" s="115"/>
      <c r="BI2354" s="115"/>
      <c r="BJ2354" s="115"/>
      <c r="BK2354" s="115"/>
      <c r="BL2354" s="115"/>
    </row>
    <row r="2355" spans="47:64" ht="9" customHeight="1">
      <c r="AU2355" s="115"/>
      <c r="AV2355" s="115"/>
      <c r="AW2355" s="115"/>
      <c r="AX2355" s="115"/>
      <c r="AY2355" s="115"/>
      <c r="AZ2355" s="115"/>
      <c r="BA2355" s="115"/>
      <c r="BB2355" s="115"/>
      <c r="BI2355" s="115"/>
      <c r="BJ2355" s="115"/>
      <c r="BK2355" s="115"/>
      <c r="BL2355" s="115"/>
    </row>
    <row r="2356" spans="61:64" ht="9" customHeight="1">
      <c r="BI2356" s="115"/>
      <c r="BJ2356" s="115"/>
      <c r="BK2356" s="115"/>
      <c r="BL2356" s="115"/>
    </row>
    <row r="2357" spans="61:64" ht="9" customHeight="1">
      <c r="BI2357" s="115"/>
      <c r="BJ2357" s="115"/>
      <c r="BK2357" s="115"/>
      <c r="BL2357" s="115"/>
    </row>
    <row r="2358" spans="61:64" ht="9" customHeight="1">
      <c r="BI2358" s="115"/>
      <c r="BJ2358" s="115"/>
      <c r="BK2358" s="115"/>
      <c r="BL2358" s="115"/>
    </row>
    <row r="2359" spans="61:64" ht="9" customHeight="1">
      <c r="BI2359" s="115"/>
      <c r="BJ2359" s="115"/>
      <c r="BK2359" s="115"/>
      <c r="BL2359" s="115"/>
    </row>
    <row r="2360" spans="61:64" ht="9" customHeight="1">
      <c r="BI2360" s="115"/>
      <c r="BJ2360" s="115"/>
      <c r="BK2360" s="115"/>
      <c r="BL2360" s="115"/>
    </row>
    <row r="2361" spans="61:64" ht="9" customHeight="1">
      <c r="BI2361" s="115"/>
      <c r="BJ2361" s="115"/>
      <c r="BK2361" s="115"/>
      <c r="BL2361" s="115"/>
    </row>
    <row r="2362" spans="61:64" ht="9" customHeight="1">
      <c r="BI2362" s="115"/>
      <c r="BJ2362" s="115"/>
      <c r="BK2362" s="115"/>
      <c r="BL2362" s="115"/>
    </row>
    <row r="2363" spans="61:64" ht="9" customHeight="1">
      <c r="BI2363" s="115"/>
      <c r="BJ2363" s="115"/>
      <c r="BK2363" s="115"/>
      <c r="BL2363" s="115"/>
    </row>
    <row r="2364" spans="2:64" ht="15">
      <c r="B2364" s="112">
        <v>255</v>
      </c>
      <c r="C2364" s="112"/>
      <c r="D2364" s="112"/>
      <c r="E2364" s="112"/>
      <c r="F2364" s="112"/>
      <c r="H2364" s="117" t="s">
        <v>383</v>
      </c>
      <c r="I2364" s="113"/>
      <c r="J2364" s="113"/>
      <c r="K2364" s="113"/>
      <c r="L2364" s="113"/>
      <c r="M2364" s="113"/>
      <c r="N2364" s="113"/>
      <c r="O2364" s="113"/>
      <c r="P2364" s="113"/>
      <c r="Q2364" s="113"/>
      <c r="R2364" s="113"/>
      <c r="S2364" s="113"/>
      <c r="T2364" s="113"/>
      <c r="W2364" s="68">
        <v>8852</v>
      </c>
      <c r="AA2364" s="114">
        <v>0</v>
      </c>
      <c r="AB2364" s="114"/>
      <c r="AC2364" s="114"/>
      <c r="AE2364" s="114">
        <v>1595</v>
      </c>
      <c r="AF2364" s="114"/>
      <c r="AH2364" s="114">
        <v>1595</v>
      </c>
      <c r="AI2364" s="114"/>
      <c r="AJ2364" s="114"/>
      <c r="AK2364" s="114"/>
      <c r="AL2364" s="114"/>
      <c r="AO2364" s="115" t="s">
        <v>44</v>
      </c>
      <c r="AP2364" s="115"/>
      <c r="AQ2364" s="115"/>
      <c r="AR2364" s="115"/>
      <c r="AU2364" s="115" t="s">
        <v>45</v>
      </c>
      <c r="AV2364" s="115"/>
      <c r="AW2364" s="115"/>
      <c r="AX2364" s="115"/>
      <c r="AY2364" s="115"/>
      <c r="AZ2364" s="115"/>
      <c r="BA2364" s="115"/>
      <c r="BB2364" s="115"/>
      <c r="BD2364" s="115" t="s">
        <v>46</v>
      </c>
      <c r="BE2364" s="115"/>
      <c r="BF2364" s="115"/>
      <c r="BG2364" s="115"/>
      <c r="BI2364" s="113" t="s">
        <v>47</v>
      </c>
      <c r="BJ2364" s="113"/>
      <c r="BK2364" s="113"/>
      <c r="BL2364" s="113"/>
    </row>
    <row r="2365" spans="41:59" ht="6" customHeight="1">
      <c r="AO2365" s="115"/>
      <c r="AP2365" s="115"/>
      <c r="AQ2365" s="115"/>
      <c r="AR2365" s="115"/>
      <c r="AU2365" s="115"/>
      <c r="AV2365" s="115"/>
      <c r="AW2365" s="115"/>
      <c r="AX2365" s="115"/>
      <c r="AY2365" s="115"/>
      <c r="AZ2365" s="115"/>
      <c r="BA2365" s="115"/>
      <c r="BB2365" s="115"/>
      <c r="BD2365" s="115"/>
      <c r="BE2365" s="115"/>
      <c r="BF2365" s="115"/>
      <c r="BG2365" s="115"/>
    </row>
    <row r="2366" spans="41:54" ht="9" customHeight="1">
      <c r="AO2366" s="115"/>
      <c r="AP2366" s="115"/>
      <c r="AQ2366" s="115"/>
      <c r="AR2366" s="115"/>
      <c r="AU2366" s="115"/>
      <c r="AV2366" s="115"/>
      <c r="AW2366" s="115"/>
      <c r="AX2366" s="115"/>
      <c r="AY2366" s="115"/>
      <c r="AZ2366" s="115"/>
      <c r="BA2366" s="115"/>
      <c r="BB2366" s="115"/>
    </row>
    <row r="2367" spans="2:64" ht="15">
      <c r="B2367" s="112">
        <v>256</v>
      </c>
      <c r="C2367" s="112"/>
      <c r="D2367" s="112"/>
      <c r="E2367" s="112"/>
      <c r="F2367" s="112"/>
      <c r="H2367" s="119" t="s">
        <v>196</v>
      </c>
      <c r="I2367" s="120"/>
      <c r="J2367" s="120"/>
      <c r="K2367" s="120"/>
      <c r="L2367" s="120"/>
      <c r="M2367" s="120"/>
      <c r="N2367" s="120"/>
      <c r="O2367" s="120"/>
      <c r="P2367" s="120"/>
      <c r="Q2367" s="120"/>
      <c r="R2367" s="120"/>
      <c r="S2367" s="120"/>
      <c r="T2367" s="120"/>
      <c r="W2367" s="68">
        <v>8813</v>
      </c>
      <c r="AA2367" s="114">
        <v>40500</v>
      </c>
      <c r="AB2367" s="114"/>
      <c r="AC2367" s="114"/>
      <c r="AE2367" s="114">
        <v>36150</v>
      </c>
      <c r="AF2367" s="114"/>
      <c r="AH2367" s="114">
        <v>108</v>
      </c>
      <c r="AI2367" s="114"/>
      <c r="AJ2367" s="114"/>
      <c r="AK2367" s="114"/>
      <c r="AL2367" s="114"/>
      <c r="AO2367" s="115" t="s">
        <v>52</v>
      </c>
      <c r="AP2367" s="115"/>
      <c r="AQ2367" s="115"/>
      <c r="AR2367" s="115"/>
      <c r="AU2367" s="115" t="s">
        <v>53</v>
      </c>
      <c r="AV2367" s="115"/>
      <c r="AW2367" s="115"/>
      <c r="AX2367" s="115"/>
      <c r="AY2367" s="115"/>
      <c r="AZ2367" s="115"/>
      <c r="BA2367" s="115"/>
      <c r="BB2367" s="115"/>
      <c r="BD2367" s="113" t="s">
        <v>54</v>
      </c>
      <c r="BE2367" s="113"/>
      <c r="BF2367" s="113"/>
      <c r="BG2367" s="113"/>
      <c r="BI2367" s="118" t="s">
        <v>55</v>
      </c>
      <c r="BJ2367" s="115"/>
      <c r="BK2367" s="115"/>
      <c r="BL2367" s="115"/>
    </row>
    <row r="2368" spans="41:64" ht="6" customHeight="1">
      <c r="AO2368" s="115"/>
      <c r="AP2368" s="115"/>
      <c r="AQ2368" s="115"/>
      <c r="AR2368" s="115"/>
      <c r="AU2368" s="115"/>
      <c r="AV2368" s="115"/>
      <c r="AW2368" s="115"/>
      <c r="AX2368" s="115"/>
      <c r="AY2368" s="115"/>
      <c r="AZ2368" s="115"/>
      <c r="BA2368" s="115"/>
      <c r="BB2368" s="115"/>
      <c r="BI2368" s="115"/>
      <c r="BJ2368" s="115"/>
      <c r="BK2368" s="115"/>
      <c r="BL2368" s="115"/>
    </row>
    <row r="2369" spans="47:64" ht="9" customHeight="1">
      <c r="AU2369" s="115"/>
      <c r="AV2369" s="115"/>
      <c r="AW2369" s="115"/>
      <c r="AX2369" s="115"/>
      <c r="AY2369" s="115"/>
      <c r="AZ2369" s="115"/>
      <c r="BA2369" s="115"/>
      <c r="BB2369" s="115"/>
      <c r="BI2369" s="115"/>
      <c r="BJ2369" s="115"/>
      <c r="BK2369" s="115"/>
      <c r="BL2369" s="115"/>
    </row>
    <row r="2370" spans="61:64" ht="9" customHeight="1">
      <c r="BI2370" s="115"/>
      <c r="BJ2370" s="115"/>
      <c r="BK2370" s="115"/>
      <c r="BL2370" s="115"/>
    </row>
    <row r="2371" spans="61:64" ht="9" customHeight="1">
      <c r="BI2371" s="115"/>
      <c r="BJ2371" s="115"/>
      <c r="BK2371" s="115"/>
      <c r="BL2371" s="115"/>
    </row>
    <row r="2372" spans="61:64" ht="9" customHeight="1">
      <c r="BI2372" s="115"/>
      <c r="BJ2372" s="115"/>
      <c r="BK2372" s="115"/>
      <c r="BL2372" s="115"/>
    </row>
    <row r="2373" spans="61:64" ht="9" customHeight="1">
      <c r="BI2373" s="115"/>
      <c r="BJ2373" s="115"/>
      <c r="BK2373" s="115"/>
      <c r="BL2373" s="115"/>
    </row>
    <row r="2374" spans="61:64" ht="9" customHeight="1">
      <c r="BI2374" s="115"/>
      <c r="BJ2374" s="115"/>
      <c r="BK2374" s="115"/>
      <c r="BL2374" s="115"/>
    </row>
    <row r="2375" spans="61:64" ht="9" customHeight="1">
      <c r="BI2375" s="115"/>
      <c r="BJ2375" s="115"/>
      <c r="BK2375" s="115"/>
      <c r="BL2375" s="115"/>
    </row>
    <row r="2376" spans="61:64" ht="9" customHeight="1">
      <c r="BI2376" s="115"/>
      <c r="BJ2376" s="115"/>
      <c r="BK2376" s="115"/>
      <c r="BL2376" s="115"/>
    </row>
    <row r="2377" spans="61:64" ht="9" customHeight="1">
      <c r="BI2377" s="115"/>
      <c r="BJ2377" s="115"/>
      <c r="BK2377" s="115"/>
      <c r="BL2377" s="115"/>
    </row>
    <row r="2378" spans="2:64" ht="15">
      <c r="B2378" s="112">
        <v>257</v>
      </c>
      <c r="C2378" s="112"/>
      <c r="D2378" s="112"/>
      <c r="E2378" s="112"/>
      <c r="F2378" s="112"/>
      <c r="H2378" s="117" t="s">
        <v>384</v>
      </c>
      <c r="I2378" s="113"/>
      <c r="J2378" s="113"/>
      <c r="K2378" s="113"/>
      <c r="L2378" s="113"/>
      <c r="M2378" s="113"/>
      <c r="N2378" s="113"/>
      <c r="O2378" s="113"/>
      <c r="P2378" s="113"/>
      <c r="Q2378" s="113"/>
      <c r="R2378" s="113"/>
      <c r="S2378" s="113"/>
      <c r="T2378" s="113"/>
      <c r="W2378" s="68">
        <v>8823</v>
      </c>
      <c r="AA2378" s="114">
        <v>0</v>
      </c>
      <c r="AB2378" s="114"/>
      <c r="AC2378" s="114"/>
      <c r="AE2378" s="114">
        <v>25750</v>
      </c>
      <c r="AF2378" s="114"/>
      <c r="AH2378" s="114">
        <v>25530</v>
      </c>
      <c r="AI2378" s="114"/>
      <c r="AJ2378" s="114"/>
      <c r="AK2378" s="114"/>
      <c r="AL2378" s="114"/>
      <c r="AO2378" s="115" t="s">
        <v>44</v>
      </c>
      <c r="AP2378" s="115"/>
      <c r="AQ2378" s="115"/>
      <c r="AR2378" s="115"/>
      <c r="AU2378" s="115" t="s">
        <v>45</v>
      </c>
      <c r="AV2378" s="115"/>
      <c r="AW2378" s="115"/>
      <c r="AX2378" s="115"/>
      <c r="AY2378" s="115"/>
      <c r="AZ2378" s="115"/>
      <c r="BA2378" s="115"/>
      <c r="BB2378" s="115"/>
      <c r="BD2378" s="115" t="s">
        <v>46</v>
      </c>
      <c r="BE2378" s="115"/>
      <c r="BF2378" s="115"/>
      <c r="BG2378" s="115"/>
      <c r="BI2378" s="113" t="s">
        <v>47</v>
      </c>
      <c r="BJ2378" s="113"/>
      <c r="BK2378" s="113"/>
      <c r="BL2378" s="113"/>
    </row>
    <row r="2379" spans="41:59" ht="6" customHeight="1">
      <c r="AO2379" s="115"/>
      <c r="AP2379" s="115"/>
      <c r="AQ2379" s="115"/>
      <c r="AR2379" s="115"/>
      <c r="AU2379" s="115"/>
      <c r="AV2379" s="115"/>
      <c r="AW2379" s="115"/>
      <c r="AX2379" s="115"/>
      <c r="AY2379" s="115"/>
      <c r="AZ2379" s="115"/>
      <c r="BA2379" s="115"/>
      <c r="BB2379" s="115"/>
      <c r="BD2379" s="115"/>
      <c r="BE2379" s="115"/>
      <c r="BF2379" s="115"/>
      <c r="BG2379" s="115"/>
    </row>
    <row r="2380" spans="41:54" ht="9" customHeight="1">
      <c r="AO2380" s="115"/>
      <c r="AP2380" s="115"/>
      <c r="AQ2380" s="115"/>
      <c r="AR2380" s="115"/>
      <c r="AU2380" s="115"/>
      <c r="AV2380" s="115"/>
      <c r="AW2380" s="115"/>
      <c r="AX2380" s="115"/>
      <c r="AY2380" s="115"/>
      <c r="AZ2380" s="115"/>
      <c r="BA2380" s="115"/>
      <c r="BB2380" s="115"/>
    </row>
    <row r="2381" spans="2:64" ht="15">
      <c r="B2381" s="112">
        <v>258</v>
      </c>
      <c r="C2381" s="112"/>
      <c r="D2381" s="112"/>
      <c r="E2381" s="112"/>
      <c r="F2381" s="112"/>
      <c r="H2381" s="117" t="s">
        <v>178</v>
      </c>
      <c r="I2381" s="113"/>
      <c r="J2381" s="113"/>
      <c r="K2381" s="113"/>
      <c r="L2381" s="113"/>
      <c r="M2381" s="113"/>
      <c r="N2381" s="113"/>
      <c r="O2381" s="113"/>
      <c r="P2381" s="113"/>
      <c r="Q2381" s="113"/>
      <c r="R2381" s="113"/>
      <c r="S2381" s="113"/>
      <c r="T2381" s="113"/>
      <c r="W2381" s="68">
        <v>8853</v>
      </c>
      <c r="AA2381" s="114">
        <v>84000</v>
      </c>
      <c r="AB2381" s="114"/>
      <c r="AC2381" s="114"/>
      <c r="AE2381" s="114">
        <v>84000</v>
      </c>
      <c r="AF2381" s="114"/>
      <c r="AH2381" s="114">
        <v>84000</v>
      </c>
      <c r="AI2381" s="114"/>
      <c r="AJ2381" s="114"/>
      <c r="AK2381" s="114"/>
      <c r="AL2381" s="114"/>
      <c r="AO2381" s="115" t="s">
        <v>37</v>
      </c>
      <c r="AP2381" s="115"/>
      <c r="AQ2381" s="115"/>
      <c r="AR2381" s="115"/>
      <c r="AU2381" s="118" t="s">
        <v>2</v>
      </c>
      <c r="AV2381" s="115"/>
      <c r="AW2381" s="115"/>
      <c r="AX2381" s="115"/>
      <c r="AY2381" s="115"/>
      <c r="AZ2381" s="115"/>
      <c r="BA2381" s="115"/>
      <c r="BB2381" s="115"/>
      <c r="BD2381" s="113" t="s">
        <v>38</v>
      </c>
      <c r="BE2381" s="113"/>
      <c r="BF2381" s="113"/>
      <c r="BG2381" s="113"/>
      <c r="BI2381" s="118" t="s">
        <v>4</v>
      </c>
      <c r="BJ2381" s="115"/>
      <c r="BK2381" s="115"/>
      <c r="BL2381" s="115"/>
    </row>
    <row r="2382" spans="41:64" ht="6" customHeight="1">
      <c r="AO2382" s="115"/>
      <c r="AP2382" s="115"/>
      <c r="AQ2382" s="115"/>
      <c r="AR2382" s="115"/>
      <c r="AU2382" s="115"/>
      <c r="AV2382" s="115"/>
      <c r="AW2382" s="115"/>
      <c r="AX2382" s="115"/>
      <c r="AY2382" s="115"/>
      <c r="AZ2382" s="115"/>
      <c r="BA2382" s="115"/>
      <c r="BB2382" s="115"/>
      <c r="BI2382" s="115"/>
      <c r="BJ2382" s="115"/>
      <c r="BK2382" s="115"/>
      <c r="BL2382" s="115"/>
    </row>
    <row r="2383" spans="47:64" ht="9" customHeight="1">
      <c r="AU2383" s="115"/>
      <c r="AV2383" s="115"/>
      <c r="AW2383" s="115"/>
      <c r="AX2383" s="115"/>
      <c r="AY2383" s="115"/>
      <c r="AZ2383" s="115"/>
      <c r="BA2383" s="115"/>
      <c r="BB2383" s="115"/>
      <c r="BI2383" s="115"/>
      <c r="BJ2383" s="115"/>
      <c r="BK2383" s="115"/>
      <c r="BL2383" s="115"/>
    </row>
    <row r="2384" spans="47:64" ht="9" customHeight="1">
      <c r="AU2384" s="115"/>
      <c r="AV2384" s="115"/>
      <c r="AW2384" s="115"/>
      <c r="AX2384" s="115"/>
      <c r="AY2384" s="115"/>
      <c r="AZ2384" s="115"/>
      <c r="BA2384" s="115"/>
      <c r="BB2384" s="115"/>
      <c r="BI2384" s="115"/>
      <c r="BJ2384" s="115"/>
      <c r="BK2384" s="115"/>
      <c r="BL2384" s="115"/>
    </row>
    <row r="2385" spans="47:64" ht="9" customHeight="1">
      <c r="AU2385" s="115"/>
      <c r="AV2385" s="115"/>
      <c r="AW2385" s="115"/>
      <c r="AX2385" s="115"/>
      <c r="AY2385" s="115"/>
      <c r="AZ2385" s="115"/>
      <c r="BA2385" s="115"/>
      <c r="BB2385" s="115"/>
      <c r="BI2385" s="115"/>
      <c r="BJ2385" s="115"/>
      <c r="BK2385" s="115"/>
      <c r="BL2385" s="115"/>
    </row>
    <row r="2386" spans="61:64" ht="9" customHeight="1">
      <c r="BI2386" s="115"/>
      <c r="BJ2386" s="115"/>
      <c r="BK2386" s="115"/>
      <c r="BL2386" s="115"/>
    </row>
    <row r="2387" spans="61:64" ht="9" customHeight="1">
      <c r="BI2387" s="115"/>
      <c r="BJ2387" s="115"/>
      <c r="BK2387" s="115"/>
      <c r="BL2387" s="115"/>
    </row>
    <row r="2388" spans="61:64" ht="9" customHeight="1">
      <c r="BI2388" s="115"/>
      <c r="BJ2388" s="115"/>
      <c r="BK2388" s="115"/>
      <c r="BL2388" s="115"/>
    </row>
    <row r="2389" spans="61:64" ht="9" customHeight="1">
      <c r="BI2389" s="115"/>
      <c r="BJ2389" s="115"/>
      <c r="BK2389" s="115"/>
      <c r="BL2389" s="115"/>
    </row>
    <row r="2390" spans="61:64" ht="9" customHeight="1">
      <c r="BI2390" s="115"/>
      <c r="BJ2390" s="115"/>
      <c r="BK2390" s="115"/>
      <c r="BL2390" s="115"/>
    </row>
    <row r="2391" spans="61:64" ht="9" customHeight="1">
      <c r="BI2391" s="115"/>
      <c r="BJ2391" s="115"/>
      <c r="BK2391" s="115"/>
      <c r="BL2391" s="115"/>
    </row>
    <row r="2392" spans="61:64" ht="9" customHeight="1">
      <c r="BI2392" s="115"/>
      <c r="BJ2392" s="115"/>
      <c r="BK2392" s="115"/>
      <c r="BL2392" s="115"/>
    </row>
    <row r="2393" spans="2:64" ht="15">
      <c r="B2393" s="112">
        <v>259</v>
      </c>
      <c r="C2393" s="112"/>
      <c r="D2393" s="112"/>
      <c r="E2393" s="112"/>
      <c r="F2393" s="112"/>
      <c r="H2393" s="113" t="s">
        <v>385</v>
      </c>
      <c r="I2393" s="113"/>
      <c r="J2393" s="113"/>
      <c r="K2393" s="113"/>
      <c r="L2393" s="113"/>
      <c r="M2393" s="113"/>
      <c r="N2393" s="113"/>
      <c r="O2393" s="113"/>
      <c r="P2393" s="113"/>
      <c r="Q2393" s="113"/>
      <c r="R2393" s="113"/>
      <c r="S2393" s="113"/>
      <c r="T2393" s="113"/>
      <c r="W2393" s="68">
        <v>8852</v>
      </c>
      <c r="AA2393" s="114">
        <v>500</v>
      </c>
      <c r="AB2393" s="114"/>
      <c r="AC2393" s="114"/>
      <c r="AE2393" s="114">
        <v>500</v>
      </c>
      <c r="AF2393" s="114"/>
      <c r="AH2393" s="114">
        <v>0</v>
      </c>
      <c r="AI2393" s="114"/>
      <c r="AJ2393" s="114"/>
      <c r="AK2393" s="114"/>
      <c r="AL2393" s="114"/>
      <c r="AO2393" s="115" t="s">
        <v>37</v>
      </c>
      <c r="AP2393" s="115"/>
      <c r="AQ2393" s="115"/>
      <c r="AR2393" s="115"/>
      <c r="AU2393" s="115" t="s">
        <v>40</v>
      </c>
      <c r="AV2393" s="115"/>
      <c r="AW2393" s="115"/>
      <c r="AX2393" s="115"/>
      <c r="AY2393" s="115"/>
      <c r="AZ2393" s="115"/>
      <c r="BA2393" s="115"/>
      <c r="BB2393" s="115"/>
      <c r="BD2393" s="113" t="s">
        <v>252</v>
      </c>
      <c r="BE2393" s="113"/>
      <c r="BF2393" s="113"/>
      <c r="BG2393" s="113"/>
      <c r="BI2393" s="115" t="s">
        <v>256</v>
      </c>
      <c r="BJ2393" s="115"/>
      <c r="BK2393" s="115"/>
      <c r="BL2393" s="115"/>
    </row>
    <row r="2394" spans="41:64" ht="6" customHeight="1">
      <c r="AO2394" s="115"/>
      <c r="AP2394" s="115"/>
      <c r="AQ2394" s="115"/>
      <c r="AR2394" s="115"/>
      <c r="AU2394" s="115"/>
      <c r="AV2394" s="115"/>
      <c r="AW2394" s="115"/>
      <c r="AX2394" s="115"/>
      <c r="AY2394" s="115"/>
      <c r="AZ2394" s="115"/>
      <c r="BA2394" s="115"/>
      <c r="BB2394" s="115"/>
      <c r="BI2394" s="115"/>
      <c r="BJ2394" s="115"/>
      <c r="BK2394" s="115"/>
      <c r="BL2394" s="115"/>
    </row>
    <row r="2395" spans="47:64" ht="9" customHeight="1">
      <c r="AU2395" s="115"/>
      <c r="AV2395" s="115"/>
      <c r="AW2395" s="115"/>
      <c r="AX2395" s="115"/>
      <c r="AY2395" s="115"/>
      <c r="AZ2395" s="115"/>
      <c r="BA2395" s="115"/>
      <c r="BB2395" s="115"/>
      <c r="BI2395" s="115"/>
      <c r="BJ2395" s="115"/>
      <c r="BK2395" s="115"/>
      <c r="BL2395" s="115"/>
    </row>
    <row r="2396" spans="47:64" ht="9" customHeight="1">
      <c r="AU2396" s="115"/>
      <c r="AV2396" s="115"/>
      <c r="AW2396" s="115"/>
      <c r="AX2396" s="115"/>
      <c r="AY2396" s="115"/>
      <c r="AZ2396" s="115"/>
      <c r="BA2396" s="115"/>
      <c r="BB2396" s="115"/>
      <c r="BI2396" s="115"/>
      <c r="BJ2396" s="115"/>
      <c r="BK2396" s="115"/>
      <c r="BL2396" s="115"/>
    </row>
    <row r="2397" spans="47:64" ht="9" customHeight="1">
      <c r="AU2397" s="115"/>
      <c r="AV2397" s="115"/>
      <c r="AW2397" s="115"/>
      <c r="AX2397" s="115"/>
      <c r="AY2397" s="115"/>
      <c r="AZ2397" s="115"/>
      <c r="BA2397" s="115"/>
      <c r="BB2397" s="115"/>
      <c r="BI2397" s="115"/>
      <c r="BJ2397" s="115"/>
      <c r="BK2397" s="115"/>
      <c r="BL2397" s="115"/>
    </row>
    <row r="2398" spans="61:64" ht="9" customHeight="1">
      <c r="BI2398" s="115"/>
      <c r="BJ2398" s="115"/>
      <c r="BK2398" s="115"/>
      <c r="BL2398" s="115"/>
    </row>
    <row r="2399" spans="61:64" ht="9" customHeight="1">
      <c r="BI2399" s="115"/>
      <c r="BJ2399" s="115"/>
      <c r="BK2399" s="115"/>
      <c r="BL2399" s="115"/>
    </row>
    <row r="2400" spans="61:64" ht="9" customHeight="1">
      <c r="BI2400" s="115"/>
      <c r="BJ2400" s="115"/>
      <c r="BK2400" s="115"/>
      <c r="BL2400" s="115"/>
    </row>
    <row r="2401" spans="61:64" ht="9" customHeight="1">
      <c r="BI2401" s="115"/>
      <c r="BJ2401" s="115"/>
      <c r="BK2401" s="115"/>
      <c r="BL2401" s="115"/>
    </row>
    <row r="2402" spans="61:64" ht="9" customHeight="1">
      <c r="BI2402" s="115"/>
      <c r="BJ2402" s="115"/>
      <c r="BK2402" s="115"/>
      <c r="BL2402" s="115"/>
    </row>
    <row r="2403" spans="61:64" ht="9" customHeight="1">
      <c r="BI2403" s="115"/>
      <c r="BJ2403" s="115"/>
      <c r="BK2403" s="115"/>
      <c r="BL2403" s="115"/>
    </row>
    <row r="2404" spans="61:64" ht="9" customHeight="1">
      <c r="BI2404" s="115"/>
      <c r="BJ2404" s="115"/>
      <c r="BK2404" s="115"/>
      <c r="BL2404" s="115"/>
    </row>
    <row r="2405" spans="61:64" ht="9" customHeight="1">
      <c r="BI2405" s="115"/>
      <c r="BJ2405" s="115"/>
      <c r="BK2405" s="115"/>
      <c r="BL2405" s="115"/>
    </row>
    <row r="2406" spans="61:64" ht="9" customHeight="1">
      <c r="BI2406" s="115"/>
      <c r="BJ2406" s="115"/>
      <c r="BK2406" s="115"/>
      <c r="BL2406" s="115"/>
    </row>
    <row r="2407" spans="61:64" ht="9" customHeight="1">
      <c r="BI2407" s="115"/>
      <c r="BJ2407" s="115"/>
      <c r="BK2407" s="115"/>
      <c r="BL2407" s="115"/>
    </row>
    <row r="2408" spans="2:64" ht="15">
      <c r="B2408" s="112">
        <v>260</v>
      </c>
      <c r="C2408" s="112"/>
      <c r="D2408" s="112"/>
      <c r="E2408" s="112"/>
      <c r="F2408" s="112"/>
      <c r="H2408" s="117" t="s">
        <v>185</v>
      </c>
      <c r="I2408" s="113"/>
      <c r="J2408" s="113"/>
      <c r="K2408" s="113"/>
      <c r="L2408" s="113"/>
      <c r="M2408" s="113"/>
      <c r="N2408" s="113"/>
      <c r="O2408" s="113"/>
      <c r="P2408" s="113"/>
      <c r="Q2408" s="113"/>
      <c r="R2408" s="113"/>
      <c r="S2408" s="113"/>
      <c r="T2408" s="113"/>
      <c r="W2408" s="68">
        <v>8863</v>
      </c>
      <c r="AA2408" s="114">
        <v>2000</v>
      </c>
      <c r="AB2408" s="114"/>
      <c r="AC2408" s="114"/>
      <c r="AE2408" s="114">
        <v>2000</v>
      </c>
      <c r="AF2408" s="114"/>
      <c r="AH2408" s="114">
        <v>978.65</v>
      </c>
      <c r="AI2408" s="114"/>
      <c r="AJ2408" s="114"/>
      <c r="AK2408" s="114"/>
      <c r="AL2408" s="114"/>
      <c r="AO2408" s="115" t="s">
        <v>37</v>
      </c>
      <c r="AP2408" s="115"/>
      <c r="AQ2408" s="115"/>
      <c r="AR2408" s="115"/>
      <c r="AU2408" s="118" t="s">
        <v>2</v>
      </c>
      <c r="AV2408" s="115"/>
      <c r="AW2408" s="115"/>
      <c r="AX2408" s="115"/>
      <c r="AY2408" s="115"/>
      <c r="AZ2408" s="115"/>
      <c r="BA2408" s="115"/>
      <c r="BB2408" s="115"/>
      <c r="BD2408" s="113" t="s">
        <v>38</v>
      </c>
      <c r="BE2408" s="113"/>
      <c r="BF2408" s="113"/>
      <c r="BG2408" s="113"/>
      <c r="BI2408" s="118" t="s">
        <v>11</v>
      </c>
      <c r="BJ2408" s="115"/>
      <c r="BK2408" s="115"/>
      <c r="BL2408" s="115"/>
    </row>
    <row r="2409" spans="41:64" ht="6" customHeight="1">
      <c r="AO2409" s="115"/>
      <c r="AP2409" s="115"/>
      <c r="AQ2409" s="115"/>
      <c r="AR2409" s="115"/>
      <c r="AU2409" s="115"/>
      <c r="AV2409" s="115"/>
      <c r="AW2409" s="115"/>
      <c r="AX2409" s="115"/>
      <c r="AY2409" s="115"/>
      <c r="AZ2409" s="115"/>
      <c r="BA2409" s="115"/>
      <c r="BB2409" s="115"/>
      <c r="BI2409" s="115"/>
      <c r="BJ2409" s="115"/>
      <c r="BK2409" s="115"/>
      <c r="BL2409" s="115"/>
    </row>
    <row r="2410" spans="47:64" ht="9" customHeight="1">
      <c r="AU2410" s="115"/>
      <c r="AV2410" s="115"/>
      <c r="AW2410" s="115"/>
      <c r="AX2410" s="115"/>
      <c r="AY2410" s="115"/>
      <c r="AZ2410" s="115"/>
      <c r="BA2410" s="115"/>
      <c r="BB2410" s="115"/>
      <c r="BI2410" s="115"/>
      <c r="BJ2410" s="115"/>
      <c r="BK2410" s="115"/>
      <c r="BL2410" s="115"/>
    </row>
    <row r="2411" spans="47:64" ht="9" customHeight="1">
      <c r="AU2411" s="115"/>
      <c r="AV2411" s="115"/>
      <c r="AW2411" s="115"/>
      <c r="AX2411" s="115"/>
      <c r="AY2411" s="115"/>
      <c r="AZ2411" s="115"/>
      <c r="BA2411" s="115"/>
      <c r="BB2411" s="115"/>
      <c r="BI2411" s="115"/>
      <c r="BJ2411" s="115"/>
      <c r="BK2411" s="115"/>
      <c r="BL2411" s="115"/>
    </row>
    <row r="2412" spans="47:64" ht="9" customHeight="1">
      <c r="AU2412" s="115"/>
      <c r="AV2412" s="115"/>
      <c r="AW2412" s="115"/>
      <c r="AX2412" s="115"/>
      <c r="AY2412" s="115"/>
      <c r="AZ2412" s="115"/>
      <c r="BA2412" s="115"/>
      <c r="BB2412" s="115"/>
      <c r="BI2412" s="115"/>
      <c r="BJ2412" s="115"/>
      <c r="BK2412" s="115"/>
      <c r="BL2412" s="115"/>
    </row>
    <row r="2413" spans="61:64" ht="9" customHeight="1">
      <c r="BI2413" s="115"/>
      <c r="BJ2413" s="115"/>
      <c r="BK2413" s="115"/>
      <c r="BL2413" s="115"/>
    </row>
    <row r="2414" spans="61:64" ht="9" customHeight="1">
      <c r="BI2414" s="115"/>
      <c r="BJ2414" s="115"/>
      <c r="BK2414" s="115"/>
      <c r="BL2414" s="115"/>
    </row>
    <row r="2415" spans="61:64" ht="9" customHeight="1">
      <c r="BI2415" s="115"/>
      <c r="BJ2415" s="115"/>
      <c r="BK2415" s="115"/>
      <c r="BL2415" s="115"/>
    </row>
    <row r="2416" spans="61:64" ht="9" customHeight="1">
      <c r="BI2416" s="115"/>
      <c r="BJ2416" s="115"/>
      <c r="BK2416" s="115"/>
      <c r="BL2416" s="115"/>
    </row>
    <row r="2417" spans="61:64" ht="9" customHeight="1">
      <c r="BI2417" s="115"/>
      <c r="BJ2417" s="115"/>
      <c r="BK2417" s="115"/>
      <c r="BL2417" s="115"/>
    </row>
    <row r="2418" spans="2:64" ht="15">
      <c r="B2418" s="112">
        <v>261</v>
      </c>
      <c r="C2418" s="112"/>
      <c r="D2418" s="112"/>
      <c r="E2418" s="112"/>
      <c r="F2418" s="112"/>
      <c r="H2418" s="117" t="s">
        <v>386</v>
      </c>
      <c r="I2418" s="113"/>
      <c r="J2418" s="113"/>
      <c r="K2418" s="113"/>
      <c r="L2418" s="113"/>
      <c r="M2418" s="113"/>
      <c r="N2418" s="113"/>
      <c r="O2418" s="113"/>
      <c r="P2418" s="113"/>
      <c r="Q2418" s="113"/>
      <c r="R2418" s="113"/>
      <c r="S2418" s="113"/>
      <c r="T2418" s="113"/>
      <c r="W2418" s="68">
        <v>8823</v>
      </c>
      <c r="AA2418" s="114">
        <v>250</v>
      </c>
      <c r="AB2418" s="114"/>
      <c r="AC2418" s="114"/>
      <c r="AE2418" s="114">
        <v>250</v>
      </c>
      <c r="AF2418" s="114"/>
      <c r="AH2418" s="114">
        <v>0</v>
      </c>
      <c r="AI2418" s="114"/>
      <c r="AJ2418" s="114"/>
      <c r="AK2418" s="114"/>
      <c r="AL2418" s="114"/>
      <c r="AO2418" s="115" t="s">
        <v>267</v>
      </c>
      <c r="AP2418" s="115"/>
      <c r="AQ2418" s="115"/>
      <c r="AR2418" s="115"/>
      <c r="AU2418" s="118" t="s">
        <v>268</v>
      </c>
      <c r="AV2418" s="115"/>
      <c r="AW2418" s="115"/>
      <c r="AX2418" s="115"/>
      <c r="AY2418" s="115"/>
      <c r="AZ2418" s="115"/>
      <c r="BA2418" s="115"/>
      <c r="BB2418" s="115"/>
      <c r="BD2418" s="113" t="s">
        <v>38</v>
      </c>
      <c r="BE2418" s="113"/>
      <c r="BF2418" s="113"/>
      <c r="BG2418" s="113"/>
      <c r="BI2418" s="118" t="s">
        <v>269</v>
      </c>
      <c r="BJ2418" s="115"/>
      <c r="BK2418" s="115"/>
      <c r="BL2418" s="115"/>
    </row>
    <row r="2419" spans="41:64" ht="6" customHeight="1">
      <c r="AO2419" s="115"/>
      <c r="AP2419" s="115"/>
      <c r="AQ2419" s="115"/>
      <c r="AR2419" s="115"/>
      <c r="AU2419" s="115"/>
      <c r="AV2419" s="115"/>
      <c r="AW2419" s="115"/>
      <c r="AX2419" s="115"/>
      <c r="AY2419" s="115"/>
      <c r="AZ2419" s="115"/>
      <c r="BA2419" s="115"/>
      <c r="BB2419" s="115"/>
      <c r="BI2419" s="115"/>
      <c r="BJ2419" s="115"/>
      <c r="BK2419" s="115"/>
      <c r="BL2419" s="115"/>
    </row>
    <row r="2420" spans="47:64" ht="9" customHeight="1">
      <c r="AU2420" s="115"/>
      <c r="AV2420" s="115"/>
      <c r="AW2420" s="115"/>
      <c r="AX2420" s="115"/>
      <c r="AY2420" s="115"/>
      <c r="AZ2420" s="115"/>
      <c r="BA2420" s="115"/>
      <c r="BB2420" s="115"/>
      <c r="BI2420" s="115"/>
      <c r="BJ2420" s="115"/>
      <c r="BK2420" s="115"/>
      <c r="BL2420" s="115"/>
    </row>
    <row r="2421" spans="61:64" ht="9" customHeight="1">
      <c r="BI2421" s="115"/>
      <c r="BJ2421" s="115"/>
      <c r="BK2421" s="115"/>
      <c r="BL2421" s="115"/>
    </row>
    <row r="2422" spans="61:64" ht="9" customHeight="1">
      <c r="BI2422" s="115"/>
      <c r="BJ2422" s="115"/>
      <c r="BK2422" s="115"/>
      <c r="BL2422" s="115"/>
    </row>
    <row r="2423" spans="61:64" ht="9" customHeight="1">
      <c r="BI2423" s="115"/>
      <c r="BJ2423" s="115"/>
      <c r="BK2423" s="115"/>
      <c r="BL2423" s="115"/>
    </row>
    <row r="2424" spans="61:64" ht="9" customHeight="1">
      <c r="BI2424" s="115"/>
      <c r="BJ2424" s="115"/>
      <c r="BK2424" s="115"/>
      <c r="BL2424" s="115"/>
    </row>
    <row r="2425" spans="61:64" ht="9" customHeight="1">
      <c r="BI2425" s="115"/>
      <c r="BJ2425" s="115"/>
      <c r="BK2425" s="115"/>
      <c r="BL2425" s="115"/>
    </row>
    <row r="2426" spans="61:64" ht="9" customHeight="1">
      <c r="BI2426" s="115"/>
      <c r="BJ2426" s="115"/>
      <c r="BK2426" s="115"/>
      <c r="BL2426" s="115"/>
    </row>
    <row r="2427" spans="61:64" ht="9" customHeight="1">
      <c r="BI2427" s="115"/>
      <c r="BJ2427" s="115"/>
      <c r="BK2427" s="115"/>
      <c r="BL2427" s="115"/>
    </row>
    <row r="2428" spans="61:64" ht="9" customHeight="1">
      <c r="BI2428" s="115"/>
      <c r="BJ2428" s="115"/>
      <c r="BK2428" s="115"/>
      <c r="BL2428" s="115"/>
    </row>
    <row r="2429" spans="61:64" ht="9" customHeight="1">
      <c r="BI2429" s="115"/>
      <c r="BJ2429" s="115"/>
      <c r="BK2429" s="115"/>
      <c r="BL2429" s="115"/>
    </row>
    <row r="2430" spans="2:64" ht="15">
      <c r="B2430" s="112">
        <v>262</v>
      </c>
      <c r="C2430" s="112"/>
      <c r="D2430" s="112"/>
      <c r="E2430" s="112"/>
      <c r="F2430" s="112"/>
      <c r="H2430" s="113" t="s">
        <v>387</v>
      </c>
      <c r="I2430" s="113"/>
      <c r="J2430" s="113"/>
      <c r="K2430" s="113"/>
      <c r="L2430" s="113"/>
      <c r="M2430" s="113"/>
      <c r="N2430" s="113"/>
      <c r="O2430" s="113"/>
      <c r="P2430" s="113"/>
      <c r="Q2430" s="113"/>
      <c r="R2430" s="113"/>
      <c r="S2430" s="113"/>
      <c r="T2430" s="113"/>
      <c r="W2430" s="68">
        <v>8852</v>
      </c>
      <c r="AA2430" s="114">
        <v>85000</v>
      </c>
      <c r="AB2430" s="114"/>
      <c r="AC2430" s="114"/>
      <c r="AE2430" s="114">
        <v>85000</v>
      </c>
      <c r="AF2430" s="114"/>
      <c r="AH2430" s="114">
        <v>39348.85</v>
      </c>
      <c r="AI2430" s="114"/>
      <c r="AJ2430" s="114"/>
      <c r="AK2430" s="114"/>
      <c r="AL2430" s="114"/>
      <c r="AO2430" s="115" t="s">
        <v>37</v>
      </c>
      <c r="AP2430" s="115"/>
      <c r="AQ2430" s="115"/>
      <c r="AR2430" s="115"/>
      <c r="AU2430" s="115" t="s">
        <v>40</v>
      </c>
      <c r="AV2430" s="115"/>
      <c r="AW2430" s="115"/>
      <c r="AX2430" s="115"/>
      <c r="AY2430" s="115"/>
      <c r="AZ2430" s="115"/>
      <c r="BA2430" s="115"/>
      <c r="BB2430" s="115"/>
      <c r="BD2430" s="113" t="s">
        <v>252</v>
      </c>
      <c r="BE2430" s="113"/>
      <c r="BF2430" s="113"/>
      <c r="BG2430" s="113"/>
      <c r="BI2430" s="115" t="s">
        <v>256</v>
      </c>
      <c r="BJ2430" s="115"/>
      <c r="BK2430" s="115"/>
      <c r="BL2430" s="115"/>
    </row>
    <row r="2431" spans="41:64" ht="6" customHeight="1">
      <c r="AO2431" s="115"/>
      <c r="AP2431" s="115"/>
      <c r="AQ2431" s="115"/>
      <c r="AR2431" s="115"/>
      <c r="AU2431" s="115"/>
      <c r="AV2431" s="115"/>
      <c r="AW2431" s="115"/>
      <c r="AX2431" s="115"/>
      <c r="AY2431" s="115"/>
      <c r="AZ2431" s="115"/>
      <c r="BA2431" s="115"/>
      <c r="BB2431" s="115"/>
      <c r="BI2431" s="115"/>
      <c r="BJ2431" s="115"/>
      <c r="BK2431" s="115"/>
      <c r="BL2431" s="115"/>
    </row>
    <row r="2432" spans="47:64" ht="9" customHeight="1">
      <c r="AU2432" s="115"/>
      <c r="AV2432" s="115"/>
      <c r="AW2432" s="115"/>
      <c r="AX2432" s="115"/>
      <c r="AY2432" s="115"/>
      <c r="AZ2432" s="115"/>
      <c r="BA2432" s="115"/>
      <c r="BB2432" s="115"/>
      <c r="BI2432" s="115"/>
      <c r="BJ2432" s="115"/>
      <c r="BK2432" s="115"/>
      <c r="BL2432" s="115"/>
    </row>
    <row r="2433" spans="47:64" ht="9" customHeight="1">
      <c r="AU2433" s="115"/>
      <c r="AV2433" s="115"/>
      <c r="AW2433" s="115"/>
      <c r="AX2433" s="115"/>
      <c r="AY2433" s="115"/>
      <c r="AZ2433" s="115"/>
      <c r="BA2433" s="115"/>
      <c r="BB2433" s="115"/>
      <c r="BI2433" s="115"/>
      <c r="BJ2433" s="115"/>
      <c r="BK2433" s="115"/>
      <c r="BL2433" s="115"/>
    </row>
    <row r="2434" spans="47:64" ht="9" customHeight="1">
      <c r="AU2434" s="115"/>
      <c r="AV2434" s="115"/>
      <c r="AW2434" s="115"/>
      <c r="AX2434" s="115"/>
      <c r="AY2434" s="115"/>
      <c r="AZ2434" s="115"/>
      <c r="BA2434" s="115"/>
      <c r="BB2434" s="115"/>
      <c r="BI2434" s="115"/>
      <c r="BJ2434" s="115"/>
      <c r="BK2434" s="115"/>
      <c r="BL2434" s="115"/>
    </row>
    <row r="2435" spans="61:64" ht="9" customHeight="1">
      <c r="BI2435" s="115"/>
      <c r="BJ2435" s="115"/>
      <c r="BK2435" s="115"/>
      <c r="BL2435" s="115"/>
    </row>
    <row r="2436" spans="61:64" ht="9" customHeight="1">
      <c r="BI2436" s="115"/>
      <c r="BJ2436" s="115"/>
      <c r="BK2436" s="115"/>
      <c r="BL2436" s="115"/>
    </row>
    <row r="2437" spans="61:64" ht="9" customHeight="1">
      <c r="BI2437" s="115"/>
      <c r="BJ2437" s="115"/>
      <c r="BK2437" s="115"/>
      <c r="BL2437" s="115"/>
    </row>
    <row r="2438" spans="61:64" ht="9" customHeight="1">
      <c r="BI2438" s="115"/>
      <c r="BJ2438" s="115"/>
      <c r="BK2438" s="115"/>
      <c r="BL2438" s="115"/>
    </row>
    <row r="2439" spans="61:64" ht="9" customHeight="1">
      <c r="BI2439" s="115"/>
      <c r="BJ2439" s="115"/>
      <c r="BK2439" s="115"/>
      <c r="BL2439" s="115"/>
    </row>
    <row r="2440" spans="61:64" ht="9" customHeight="1">
      <c r="BI2440" s="115"/>
      <c r="BJ2440" s="115"/>
      <c r="BK2440" s="115"/>
      <c r="BL2440" s="115"/>
    </row>
    <row r="2441" spans="61:64" ht="9" customHeight="1">
      <c r="BI2441" s="115"/>
      <c r="BJ2441" s="115"/>
      <c r="BK2441" s="115"/>
      <c r="BL2441" s="115"/>
    </row>
    <row r="2442" spans="61:64" ht="9" customHeight="1">
      <c r="BI2442" s="115"/>
      <c r="BJ2442" s="115"/>
      <c r="BK2442" s="115"/>
      <c r="BL2442" s="115"/>
    </row>
    <row r="2443" spans="61:64" ht="9" customHeight="1">
      <c r="BI2443" s="115"/>
      <c r="BJ2443" s="115"/>
      <c r="BK2443" s="115"/>
      <c r="BL2443" s="115"/>
    </row>
    <row r="2444" spans="61:64" ht="9" customHeight="1">
      <c r="BI2444" s="115"/>
      <c r="BJ2444" s="115"/>
      <c r="BK2444" s="115"/>
      <c r="BL2444" s="115"/>
    </row>
    <row r="2445" spans="2:64" ht="15">
      <c r="B2445" s="112">
        <v>263</v>
      </c>
      <c r="C2445" s="112"/>
      <c r="D2445" s="112"/>
      <c r="E2445" s="112"/>
      <c r="F2445" s="112"/>
      <c r="H2445" s="113" t="s">
        <v>388</v>
      </c>
      <c r="I2445" s="113"/>
      <c r="J2445" s="113"/>
      <c r="K2445" s="113"/>
      <c r="L2445" s="113"/>
      <c r="M2445" s="113"/>
      <c r="N2445" s="113"/>
      <c r="O2445" s="113"/>
      <c r="P2445" s="113"/>
      <c r="Q2445" s="113"/>
      <c r="R2445" s="113"/>
      <c r="S2445" s="113"/>
      <c r="T2445" s="113"/>
      <c r="W2445" s="68">
        <v>8852</v>
      </c>
      <c r="AA2445" s="114">
        <v>40000</v>
      </c>
      <c r="AB2445" s="114"/>
      <c r="AC2445" s="114"/>
      <c r="AE2445" s="114">
        <v>40000</v>
      </c>
      <c r="AF2445" s="114"/>
      <c r="AH2445" s="114">
        <v>13250</v>
      </c>
      <c r="AI2445" s="114"/>
      <c r="AJ2445" s="114"/>
      <c r="AK2445" s="114"/>
      <c r="AL2445" s="114"/>
      <c r="AO2445" s="115" t="s">
        <v>37</v>
      </c>
      <c r="AP2445" s="115"/>
      <c r="AQ2445" s="115"/>
      <c r="AR2445" s="115"/>
      <c r="AU2445" s="115" t="s">
        <v>40</v>
      </c>
      <c r="AV2445" s="115"/>
      <c r="AW2445" s="115"/>
      <c r="AX2445" s="115"/>
      <c r="AY2445" s="115"/>
      <c r="AZ2445" s="115"/>
      <c r="BA2445" s="115"/>
      <c r="BB2445" s="115"/>
      <c r="BD2445" s="113" t="s">
        <v>252</v>
      </c>
      <c r="BE2445" s="113"/>
      <c r="BF2445" s="113"/>
      <c r="BG2445" s="113"/>
      <c r="BI2445" s="115" t="s">
        <v>256</v>
      </c>
      <c r="BJ2445" s="115"/>
      <c r="BK2445" s="115"/>
      <c r="BL2445" s="115"/>
    </row>
    <row r="2446" spans="41:64" ht="6" customHeight="1">
      <c r="AO2446" s="115"/>
      <c r="AP2446" s="115"/>
      <c r="AQ2446" s="115"/>
      <c r="AR2446" s="115"/>
      <c r="AU2446" s="115"/>
      <c r="AV2446" s="115"/>
      <c r="AW2446" s="115"/>
      <c r="AX2446" s="115"/>
      <c r="AY2446" s="115"/>
      <c r="AZ2446" s="115"/>
      <c r="BA2446" s="115"/>
      <c r="BB2446" s="115"/>
      <c r="BI2446" s="115"/>
      <c r="BJ2446" s="115"/>
      <c r="BK2446" s="115"/>
      <c r="BL2446" s="115"/>
    </row>
    <row r="2447" spans="47:64" ht="9" customHeight="1">
      <c r="AU2447" s="115"/>
      <c r="AV2447" s="115"/>
      <c r="AW2447" s="115"/>
      <c r="AX2447" s="115"/>
      <c r="AY2447" s="115"/>
      <c r="AZ2447" s="115"/>
      <c r="BA2447" s="115"/>
      <c r="BB2447" s="115"/>
      <c r="BI2447" s="115"/>
      <c r="BJ2447" s="115"/>
      <c r="BK2447" s="115"/>
      <c r="BL2447" s="115"/>
    </row>
    <row r="2448" spans="47:64" ht="9" customHeight="1">
      <c r="AU2448" s="115"/>
      <c r="AV2448" s="115"/>
      <c r="AW2448" s="115"/>
      <c r="AX2448" s="115"/>
      <c r="AY2448" s="115"/>
      <c r="AZ2448" s="115"/>
      <c r="BA2448" s="115"/>
      <c r="BB2448" s="115"/>
      <c r="BI2448" s="115"/>
      <c r="BJ2448" s="115"/>
      <c r="BK2448" s="115"/>
      <c r="BL2448" s="115"/>
    </row>
    <row r="2449" spans="47:64" ht="9" customHeight="1">
      <c r="AU2449" s="115"/>
      <c r="AV2449" s="115"/>
      <c r="AW2449" s="115"/>
      <c r="AX2449" s="115"/>
      <c r="AY2449" s="115"/>
      <c r="AZ2449" s="115"/>
      <c r="BA2449" s="115"/>
      <c r="BB2449" s="115"/>
      <c r="BI2449" s="115"/>
      <c r="BJ2449" s="115"/>
      <c r="BK2449" s="115"/>
      <c r="BL2449" s="115"/>
    </row>
    <row r="2450" spans="61:64" ht="9" customHeight="1">
      <c r="BI2450" s="115"/>
      <c r="BJ2450" s="115"/>
      <c r="BK2450" s="115"/>
      <c r="BL2450" s="115"/>
    </row>
    <row r="2451" spans="61:64" ht="9" customHeight="1">
      <c r="BI2451" s="115"/>
      <c r="BJ2451" s="115"/>
      <c r="BK2451" s="115"/>
      <c r="BL2451" s="115"/>
    </row>
    <row r="2452" spans="61:64" ht="9" customHeight="1">
      <c r="BI2452" s="115"/>
      <c r="BJ2452" s="115"/>
      <c r="BK2452" s="115"/>
      <c r="BL2452" s="115"/>
    </row>
    <row r="2453" spans="61:64" ht="9" customHeight="1">
      <c r="BI2453" s="115"/>
      <c r="BJ2453" s="115"/>
      <c r="BK2453" s="115"/>
      <c r="BL2453" s="115"/>
    </row>
    <row r="2454" spans="61:64" ht="9" customHeight="1">
      <c r="BI2454" s="115"/>
      <c r="BJ2454" s="115"/>
      <c r="BK2454" s="115"/>
      <c r="BL2454" s="115"/>
    </row>
    <row r="2455" spans="61:64" ht="9" customHeight="1">
      <c r="BI2455" s="115"/>
      <c r="BJ2455" s="115"/>
      <c r="BK2455" s="115"/>
      <c r="BL2455" s="115"/>
    </row>
    <row r="2456" spans="61:64" ht="9" customHeight="1">
      <c r="BI2456" s="115"/>
      <c r="BJ2456" s="115"/>
      <c r="BK2456" s="115"/>
      <c r="BL2456" s="115"/>
    </row>
    <row r="2457" spans="61:64" ht="9" customHeight="1">
      <c r="BI2457" s="115"/>
      <c r="BJ2457" s="115"/>
      <c r="BK2457" s="115"/>
      <c r="BL2457" s="115"/>
    </row>
    <row r="2458" spans="61:64" ht="9" customHeight="1">
      <c r="BI2458" s="115"/>
      <c r="BJ2458" s="115"/>
      <c r="BK2458" s="115"/>
      <c r="BL2458" s="115"/>
    </row>
    <row r="2459" spans="61:64" ht="9" customHeight="1">
      <c r="BI2459" s="115"/>
      <c r="BJ2459" s="115"/>
      <c r="BK2459" s="115"/>
      <c r="BL2459" s="115"/>
    </row>
    <row r="2460" spans="2:64" ht="15">
      <c r="B2460" s="112">
        <v>264</v>
      </c>
      <c r="C2460" s="112"/>
      <c r="D2460" s="112"/>
      <c r="E2460" s="112"/>
      <c r="F2460" s="112"/>
      <c r="H2460" s="117" t="s">
        <v>389</v>
      </c>
      <c r="I2460" s="113"/>
      <c r="J2460" s="113"/>
      <c r="K2460" s="113"/>
      <c r="L2460" s="113"/>
      <c r="M2460" s="113"/>
      <c r="N2460" s="113"/>
      <c r="O2460" s="113"/>
      <c r="P2460" s="113"/>
      <c r="Q2460" s="113"/>
      <c r="R2460" s="113"/>
      <c r="S2460" s="113"/>
      <c r="T2460" s="113"/>
      <c r="W2460" s="68">
        <v>8852</v>
      </c>
      <c r="AA2460" s="114">
        <v>800</v>
      </c>
      <c r="AB2460" s="114"/>
      <c r="AC2460" s="114"/>
      <c r="AE2460" s="114">
        <v>800</v>
      </c>
      <c r="AF2460" s="114"/>
      <c r="AH2460" s="114">
        <v>300</v>
      </c>
      <c r="AI2460" s="114"/>
      <c r="AJ2460" s="114"/>
      <c r="AK2460" s="114"/>
      <c r="AL2460" s="114"/>
      <c r="AO2460" s="115" t="s">
        <v>44</v>
      </c>
      <c r="AP2460" s="115"/>
      <c r="AQ2460" s="115"/>
      <c r="AR2460" s="115"/>
      <c r="AU2460" s="115" t="s">
        <v>45</v>
      </c>
      <c r="AV2460" s="115"/>
      <c r="AW2460" s="115"/>
      <c r="AX2460" s="115"/>
      <c r="AY2460" s="115"/>
      <c r="AZ2460" s="115"/>
      <c r="BA2460" s="115"/>
      <c r="BB2460" s="115"/>
      <c r="BD2460" s="115" t="s">
        <v>46</v>
      </c>
      <c r="BE2460" s="115"/>
      <c r="BF2460" s="115"/>
      <c r="BG2460" s="115"/>
      <c r="BI2460" s="113" t="s">
        <v>47</v>
      </c>
      <c r="BJ2460" s="113"/>
      <c r="BK2460" s="113"/>
      <c r="BL2460" s="113"/>
    </row>
    <row r="2461" spans="41:59" ht="6" customHeight="1">
      <c r="AO2461" s="115"/>
      <c r="AP2461" s="115"/>
      <c r="AQ2461" s="115"/>
      <c r="AR2461" s="115"/>
      <c r="AU2461" s="115"/>
      <c r="AV2461" s="115"/>
      <c r="AW2461" s="115"/>
      <c r="AX2461" s="115"/>
      <c r="AY2461" s="115"/>
      <c r="AZ2461" s="115"/>
      <c r="BA2461" s="115"/>
      <c r="BB2461" s="115"/>
      <c r="BD2461" s="115"/>
      <c r="BE2461" s="115"/>
      <c r="BF2461" s="115"/>
      <c r="BG2461" s="115"/>
    </row>
    <row r="2462" spans="41:54" ht="9" customHeight="1">
      <c r="AO2462" s="115"/>
      <c r="AP2462" s="115"/>
      <c r="AQ2462" s="115"/>
      <c r="AR2462" s="115"/>
      <c r="AU2462" s="115"/>
      <c r="AV2462" s="115"/>
      <c r="AW2462" s="115"/>
      <c r="AX2462" s="115"/>
      <c r="AY2462" s="115"/>
      <c r="AZ2462" s="115"/>
      <c r="BA2462" s="115"/>
      <c r="BB2462" s="115"/>
    </row>
    <row r="2463" spans="2:64" ht="15">
      <c r="B2463" s="112">
        <v>265</v>
      </c>
      <c r="C2463" s="112"/>
      <c r="D2463" s="112"/>
      <c r="E2463" s="112"/>
      <c r="F2463" s="112"/>
      <c r="H2463" s="113" t="s">
        <v>390</v>
      </c>
      <c r="I2463" s="113"/>
      <c r="J2463" s="113"/>
      <c r="K2463" s="113"/>
      <c r="L2463" s="113"/>
      <c r="M2463" s="113"/>
      <c r="N2463" s="113"/>
      <c r="O2463" s="113"/>
      <c r="P2463" s="113"/>
      <c r="Q2463" s="113"/>
      <c r="R2463" s="113"/>
      <c r="S2463" s="113"/>
      <c r="T2463" s="113"/>
      <c r="W2463" s="68">
        <v>8852</v>
      </c>
      <c r="AA2463" s="114">
        <v>500</v>
      </c>
      <c r="AB2463" s="114"/>
      <c r="AC2463" s="114"/>
      <c r="AE2463" s="114">
        <v>500</v>
      </c>
      <c r="AF2463" s="114"/>
      <c r="AH2463" s="114">
        <v>0</v>
      </c>
      <c r="AI2463" s="114"/>
      <c r="AJ2463" s="114"/>
      <c r="AK2463" s="114"/>
      <c r="AL2463" s="114"/>
      <c r="AO2463" s="115" t="s">
        <v>37</v>
      </c>
      <c r="AP2463" s="115"/>
      <c r="AQ2463" s="115"/>
      <c r="AR2463" s="115"/>
      <c r="AU2463" s="115" t="s">
        <v>40</v>
      </c>
      <c r="AV2463" s="115"/>
      <c r="AW2463" s="115"/>
      <c r="AX2463" s="115"/>
      <c r="AY2463" s="115"/>
      <c r="AZ2463" s="115"/>
      <c r="BA2463" s="115"/>
      <c r="BB2463" s="115"/>
      <c r="BD2463" s="113" t="s">
        <v>252</v>
      </c>
      <c r="BE2463" s="113"/>
      <c r="BF2463" s="113"/>
      <c r="BG2463" s="113"/>
      <c r="BI2463" s="115" t="s">
        <v>256</v>
      </c>
      <c r="BJ2463" s="115"/>
      <c r="BK2463" s="115"/>
      <c r="BL2463" s="115"/>
    </row>
    <row r="2464" spans="41:64" ht="6" customHeight="1">
      <c r="AO2464" s="115"/>
      <c r="AP2464" s="115"/>
      <c r="AQ2464" s="115"/>
      <c r="AR2464" s="115"/>
      <c r="AU2464" s="115"/>
      <c r="AV2464" s="115"/>
      <c r="AW2464" s="115"/>
      <c r="AX2464" s="115"/>
      <c r="AY2464" s="115"/>
      <c r="AZ2464" s="115"/>
      <c r="BA2464" s="115"/>
      <c r="BB2464" s="115"/>
      <c r="BI2464" s="115"/>
      <c r="BJ2464" s="115"/>
      <c r="BK2464" s="115"/>
      <c r="BL2464" s="115"/>
    </row>
    <row r="2465" spans="47:64" ht="9" customHeight="1">
      <c r="AU2465" s="115"/>
      <c r="AV2465" s="115"/>
      <c r="AW2465" s="115"/>
      <c r="AX2465" s="115"/>
      <c r="AY2465" s="115"/>
      <c r="AZ2465" s="115"/>
      <c r="BA2465" s="115"/>
      <c r="BB2465" s="115"/>
      <c r="BI2465" s="115"/>
      <c r="BJ2465" s="115"/>
      <c r="BK2465" s="115"/>
      <c r="BL2465" s="115"/>
    </row>
    <row r="2466" spans="47:64" ht="9" customHeight="1">
      <c r="AU2466" s="115"/>
      <c r="AV2466" s="115"/>
      <c r="AW2466" s="115"/>
      <c r="AX2466" s="115"/>
      <c r="AY2466" s="115"/>
      <c r="AZ2466" s="115"/>
      <c r="BA2466" s="115"/>
      <c r="BB2466" s="115"/>
      <c r="BI2466" s="115"/>
      <c r="BJ2466" s="115"/>
      <c r="BK2466" s="115"/>
      <c r="BL2466" s="115"/>
    </row>
    <row r="2467" spans="47:64" ht="9" customHeight="1">
      <c r="AU2467" s="115"/>
      <c r="AV2467" s="115"/>
      <c r="AW2467" s="115"/>
      <c r="AX2467" s="115"/>
      <c r="AY2467" s="115"/>
      <c r="AZ2467" s="115"/>
      <c r="BA2467" s="115"/>
      <c r="BB2467" s="115"/>
      <c r="BI2467" s="115"/>
      <c r="BJ2467" s="115"/>
      <c r="BK2467" s="115"/>
      <c r="BL2467" s="115"/>
    </row>
    <row r="2468" spans="61:64" ht="9" customHeight="1">
      <c r="BI2468" s="115"/>
      <c r="BJ2468" s="115"/>
      <c r="BK2468" s="115"/>
      <c r="BL2468" s="115"/>
    </row>
    <row r="2469" spans="61:64" ht="9" customHeight="1">
      <c r="BI2469" s="115"/>
      <c r="BJ2469" s="115"/>
      <c r="BK2469" s="115"/>
      <c r="BL2469" s="115"/>
    </row>
    <row r="2470" spans="61:64" ht="9" customHeight="1">
      <c r="BI2470" s="115"/>
      <c r="BJ2470" s="115"/>
      <c r="BK2470" s="115"/>
      <c r="BL2470" s="115"/>
    </row>
    <row r="2471" spans="61:64" ht="9" customHeight="1">
      <c r="BI2471" s="115"/>
      <c r="BJ2471" s="115"/>
      <c r="BK2471" s="115"/>
      <c r="BL2471" s="115"/>
    </row>
    <row r="2472" spans="61:64" ht="9" customHeight="1">
      <c r="BI2472" s="115"/>
      <c r="BJ2472" s="115"/>
      <c r="BK2472" s="115"/>
      <c r="BL2472" s="115"/>
    </row>
    <row r="2473" spans="61:64" ht="9" customHeight="1">
      <c r="BI2473" s="115"/>
      <c r="BJ2473" s="115"/>
      <c r="BK2473" s="115"/>
      <c r="BL2473" s="115"/>
    </row>
    <row r="2474" spans="61:64" ht="9" customHeight="1">
      <c r="BI2474" s="115"/>
      <c r="BJ2474" s="115"/>
      <c r="BK2474" s="115"/>
      <c r="BL2474" s="115"/>
    </row>
    <row r="2475" spans="61:64" ht="9" customHeight="1">
      <c r="BI2475" s="115"/>
      <c r="BJ2475" s="115"/>
      <c r="BK2475" s="115"/>
      <c r="BL2475" s="115"/>
    </row>
    <row r="2476" spans="61:64" ht="9" customHeight="1">
      <c r="BI2476" s="115"/>
      <c r="BJ2476" s="115"/>
      <c r="BK2476" s="115"/>
      <c r="BL2476" s="115"/>
    </row>
    <row r="2477" spans="61:64" ht="9" customHeight="1">
      <c r="BI2477" s="115"/>
      <c r="BJ2477" s="115"/>
      <c r="BK2477" s="115"/>
      <c r="BL2477" s="115"/>
    </row>
    <row r="2478" spans="2:64" ht="15">
      <c r="B2478" s="112">
        <v>266</v>
      </c>
      <c r="C2478" s="112"/>
      <c r="D2478" s="112"/>
      <c r="E2478" s="112"/>
      <c r="F2478" s="112"/>
      <c r="H2478" s="117" t="s">
        <v>180</v>
      </c>
      <c r="I2478" s="113"/>
      <c r="J2478" s="113"/>
      <c r="K2478" s="113"/>
      <c r="L2478" s="113"/>
      <c r="M2478" s="113"/>
      <c r="N2478" s="113"/>
      <c r="O2478" s="113"/>
      <c r="P2478" s="113"/>
      <c r="Q2478" s="113"/>
      <c r="R2478" s="113"/>
      <c r="S2478" s="113"/>
      <c r="T2478" s="113"/>
      <c r="W2478" s="68">
        <v>8853</v>
      </c>
      <c r="AA2478" s="114">
        <v>132000</v>
      </c>
      <c r="AB2478" s="114"/>
      <c r="AC2478" s="114"/>
      <c r="AE2478" s="114">
        <v>132000</v>
      </c>
      <c r="AF2478" s="114"/>
      <c r="AH2478" s="114">
        <v>91319</v>
      </c>
      <c r="AI2478" s="114"/>
      <c r="AJ2478" s="114"/>
      <c r="AK2478" s="114"/>
      <c r="AL2478" s="114"/>
      <c r="AO2478" s="115" t="s">
        <v>37</v>
      </c>
      <c r="AP2478" s="115"/>
      <c r="AQ2478" s="115"/>
      <c r="AR2478" s="115"/>
      <c r="AU2478" s="118" t="s">
        <v>2</v>
      </c>
      <c r="AV2478" s="115"/>
      <c r="AW2478" s="115"/>
      <c r="AX2478" s="115"/>
      <c r="AY2478" s="115"/>
      <c r="AZ2478" s="115"/>
      <c r="BA2478" s="115"/>
      <c r="BB2478" s="115"/>
      <c r="BD2478" s="113" t="s">
        <v>38</v>
      </c>
      <c r="BE2478" s="113"/>
      <c r="BF2478" s="113"/>
      <c r="BG2478" s="113"/>
      <c r="BI2478" s="118" t="s">
        <v>4</v>
      </c>
      <c r="BJ2478" s="115"/>
      <c r="BK2478" s="115"/>
      <c r="BL2478" s="115"/>
    </row>
    <row r="2479" spans="41:64" ht="6" customHeight="1">
      <c r="AO2479" s="115"/>
      <c r="AP2479" s="115"/>
      <c r="AQ2479" s="115"/>
      <c r="AR2479" s="115"/>
      <c r="AU2479" s="115"/>
      <c r="AV2479" s="115"/>
      <c r="AW2479" s="115"/>
      <c r="AX2479" s="115"/>
      <c r="AY2479" s="115"/>
      <c r="AZ2479" s="115"/>
      <c r="BA2479" s="115"/>
      <c r="BB2479" s="115"/>
      <c r="BI2479" s="115"/>
      <c r="BJ2479" s="115"/>
      <c r="BK2479" s="115"/>
      <c r="BL2479" s="115"/>
    </row>
    <row r="2480" spans="47:64" ht="9" customHeight="1">
      <c r="AU2480" s="115"/>
      <c r="AV2480" s="115"/>
      <c r="AW2480" s="115"/>
      <c r="AX2480" s="115"/>
      <c r="AY2480" s="115"/>
      <c r="AZ2480" s="115"/>
      <c r="BA2480" s="115"/>
      <c r="BB2480" s="115"/>
      <c r="BI2480" s="115"/>
      <c r="BJ2480" s="115"/>
      <c r="BK2480" s="115"/>
      <c r="BL2480" s="115"/>
    </row>
    <row r="2481" spans="47:64" ht="9" customHeight="1">
      <c r="AU2481" s="115"/>
      <c r="AV2481" s="115"/>
      <c r="AW2481" s="115"/>
      <c r="AX2481" s="115"/>
      <c r="AY2481" s="115"/>
      <c r="AZ2481" s="115"/>
      <c r="BA2481" s="115"/>
      <c r="BB2481" s="115"/>
      <c r="BI2481" s="115"/>
      <c r="BJ2481" s="115"/>
      <c r="BK2481" s="115"/>
      <c r="BL2481" s="115"/>
    </row>
    <row r="2482" spans="47:64" ht="9" customHeight="1">
      <c r="AU2482" s="115"/>
      <c r="AV2482" s="115"/>
      <c r="AW2482" s="115"/>
      <c r="AX2482" s="115"/>
      <c r="AY2482" s="115"/>
      <c r="AZ2482" s="115"/>
      <c r="BA2482" s="115"/>
      <c r="BB2482" s="115"/>
      <c r="BI2482" s="115"/>
      <c r="BJ2482" s="115"/>
      <c r="BK2482" s="115"/>
      <c r="BL2482" s="115"/>
    </row>
    <row r="2483" spans="61:64" ht="9" customHeight="1">
      <c r="BI2483" s="115"/>
      <c r="BJ2483" s="115"/>
      <c r="BK2483" s="115"/>
      <c r="BL2483" s="115"/>
    </row>
    <row r="2484" spans="61:64" ht="9" customHeight="1">
      <c r="BI2484" s="115"/>
      <c r="BJ2484" s="115"/>
      <c r="BK2484" s="115"/>
      <c r="BL2484" s="115"/>
    </row>
    <row r="2485" spans="61:64" ht="9" customHeight="1">
      <c r="BI2485" s="115"/>
      <c r="BJ2485" s="115"/>
      <c r="BK2485" s="115"/>
      <c r="BL2485" s="115"/>
    </row>
    <row r="2486" spans="61:64" ht="9" customHeight="1">
      <c r="BI2486" s="115"/>
      <c r="BJ2486" s="115"/>
      <c r="BK2486" s="115"/>
      <c r="BL2486" s="115"/>
    </row>
    <row r="2487" spans="61:64" ht="9" customHeight="1">
      <c r="BI2487" s="115"/>
      <c r="BJ2487" s="115"/>
      <c r="BK2487" s="115"/>
      <c r="BL2487" s="115"/>
    </row>
    <row r="2488" spans="61:64" ht="9" customHeight="1">
      <c r="BI2488" s="115"/>
      <c r="BJ2488" s="115"/>
      <c r="BK2488" s="115"/>
      <c r="BL2488" s="115"/>
    </row>
    <row r="2489" spans="61:64" ht="9" customHeight="1">
      <c r="BI2489" s="115"/>
      <c r="BJ2489" s="115"/>
      <c r="BK2489" s="115"/>
      <c r="BL2489" s="115"/>
    </row>
    <row r="2490" spans="2:64" ht="15">
      <c r="B2490" s="112">
        <v>267</v>
      </c>
      <c r="C2490" s="112"/>
      <c r="D2490" s="112"/>
      <c r="E2490" s="112"/>
      <c r="F2490" s="112"/>
      <c r="H2490" s="117" t="s">
        <v>391</v>
      </c>
      <c r="I2490" s="113"/>
      <c r="J2490" s="113"/>
      <c r="K2490" s="113"/>
      <c r="L2490" s="113"/>
      <c r="M2490" s="113"/>
      <c r="N2490" s="113"/>
      <c r="O2490" s="113"/>
      <c r="P2490" s="113"/>
      <c r="Q2490" s="113"/>
      <c r="R2490" s="113"/>
      <c r="S2490" s="113"/>
      <c r="T2490" s="113"/>
      <c r="W2490" s="68">
        <v>8852</v>
      </c>
      <c r="AA2490" s="114">
        <v>2500</v>
      </c>
      <c r="AB2490" s="114"/>
      <c r="AC2490" s="114"/>
      <c r="AE2490" s="114">
        <v>2500</v>
      </c>
      <c r="AF2490" s="114"/>
      <c r="AH2490" s="114">
        <v>1245.11</v>
      </c>
      <c r="AI2490" s="114"/>
      <c r="AJ2490" s="114"/>
      <c r="AK2490" s="114"/>
      <c r="AL2490" s="114"/>
      <c r="AO2490" s="115" t="s">
        <v>37</v>
      </c>
      <c r="AP2490" s="115"/>
      <c r="AQ2490" s="115"/>
      <c r="AR2490" s="115"/>
      <c r="AU2490" s="118" t="s">
        <v>40</v>
      </c>
      <c r="AV2490" s="115"/>
      <c r="AW2490" s="115"/>
      <c r="AX2490" s="115"/>
      <c r="AY2490" s="115"/>
      <c r="AZ2490" s="115"/>
      <c r="BA2490" s="115"/>
      <c r="BB2490" s="115"/>
      <c r="BD2490" s="113" t="s">
        <v>252</v>
      </c>
      <c r="BE2490" s="113"/>
      <c r="BF2490" s="113"/>
      <c r="BG2490" s="113"/>
      <c r="BI2490" s="118" t="s">
        <v>253</v>
      </c>
      <c r="BJ2490" s="115"/>
      <c r="BK2490" s="115"/>
      <c r="BL2490" s="115"/>
    </row>
    <row r="2491" spans="41:64" ht="6" customHeight="1">
      <c r="AO2491" s="115"/>
      <c r="AP2491" s="115"/>
      <c r="AQ2491" s="115"/>
      <c r="AR2491" s="115"/>
      <c r="AU2491" s="115"/>
      <c r="AV2491" s="115"/>
      <c r="AW2491" s="115"/>
      <c r="AX2491" s="115"/>
      <c r="AY2491" s="115"/>
      <c r="AZ2491" s="115"/>
      <c r="BA2491" s="115"/>
      <c r="BB2491" s="115"/>
      <c r="BI2491" s="115"/>
      <c r="BJ2491" s="115"/>
      <c r="BK2491" s="115"/>
      <c r="BL2491" s="115"/>
    </row>
    <row r="2492" spans="47:64" ht="9" customHeight="1">
      <c r="AU2492" s="115"/>
      <c r="AV2492" s="115"/>
      <c r="AW2492" s="115"/>
      <c r="AX2492" s="115"/>
      <c r="AY2492" s="115"/>
      <c r="AZ2492" s="115"/>
      <c r="BA2492" s="115"/>
      <c r="BB2492" s="115"/>
      <c r="BI2492" s="115"/>
      <c r="BJ2492" s="115"/>
      <c r="BK2492" s="115"/>
      <c r="BL2492" s="115"/>
    </row>
    <row r="2493" spans="47:64" ht="9" customHeight="1">
      <c r="AU2493" s="115"/>
      <c r="AV2493" s="115"/>
      <c r="AW2493" s="115"/>
      <c r="AX2493" s="115"/>
      <c r="AY2493" s="115"/>
      <c r="AZ2493" s="115"/>
      <c r="BA2493" s="115"/>
      <c r="BB2493" s="115"/>
      <c r="BI2493" s="115"/>
      <c r="BJ2493" s="115"/>
      <c r="BK2493" s="115"/>
      <c r="BL2493" s="115"/>
    </row>
    <row r="2494" spans="47:64" ht="9" customHeight="1">
      <c r="AU2494" s="115"/>
      <c r="AV2494" s="115"/>
      <c r="AW2494" s="115"/>
      <c r="AX2494" s="115"/>
      <c r="AY2494" s="115"/>
      <c r="AZ2494" s="115"/>
      <c r="BA2494" s="115"/>
      <c r="BB2494" s="115"/>
      <c r="BI2494" s="115"/>
      <c r="BJ2494" s="115"/>
      <c r="BK2494" s="115"/>
      <c r="BL2494" s="115"/>
    </row>
    <row r="2495" spans="61:64" ht="9" customHeight="1">
      <c r="BI2495" s="115"/>
      <c r="BJ2495" s="115"/>
      <c r="BK2495" s="115"/>
      <c r="BL2495" s="115"/>
    </row>
    <row r="2496" spans="61:64" ht="9" customHeight="1">
      <c r="BI2496" s="115"/>
      <c r="BJ2496" s="115"/>
      <c r="BK2496" s="115"/>
      <c r="BL2496" s="115"/>
    </row>
    <row r="2497" spans="61:64" ht="9" customHeight="1">
      <c r="BI2497" s="115"/>
      <c r="BJ2497" s="115"/>
      <c r="BK2497" s="115"/>
      <c r="BL2497" s="115"/>
    </row>
    <row r="2498" spans="61:64" ht="9" customHeight="1">
      <c r="BI2498" s="115"/>
      <c r="BJ2498" s="115"/>
      <c r="BK2498" s="115"/>
      <c r="BL2498" s="115"/>
    </row>
    <row r="2499" spans="61:64" ht="9" customHeight="1">
      <c r="BI2499" s="115"/>
      <c r="BJ2499" s="115"/>
      <c r="BK2499" s="115"/>
      <c r="BL2499" s="115"/>
    </row>
    <row r="2500" spans="61:64" ht="9" customHeight="1">
      <c r="BI2500" s="115"/>
      <c r="BJ2500" s="115"/>
      <c r="BK2500" s="115"/>
      <c r="BL2500" s="115"/>
    </row>
    <row r="2501" spans="61:64" ht="9" customHeight="1">
      <c r="BI2501" s="115"/>
      <c r="BJ2501" s="115"/>
      <c r="BK2501" s="115"/>
      <c r="BL2501" s="115"/>
    </row>
    <row r="2502" spans="61:64" ht="9" customHeight="1">
      <c r="BI2502" s="115"/>
      <c r="BJ2502" s="115"/>
      <c r="BK2502" s="115"/>
      <c r="BL2502" s="115"/>
    </row>
    <row r="2503" spans="2:64" ht="15">
      <c r="B2503" s="112">
        <v>268</v>
      </c>
      <c r="C2503" s="112"/>
      <c r="D2503" s="112"/>
      <c r="E2503" s="112"/>
      <c r="F2503" s="112"/>
      <c r="H2503" s="117" t="s">
        <v>392</v>
      </c>
      <c r="I2503" s="113"/>
      <c r="J2503" s="113"/>
      <c r="K2503" s="113"/>
      <c r="L2503" s="113"/>
      <c r="M2503" s="113"/>
      <c r="N2503" s="113"/>
      <c r="O2503" s="113"/>
      <c r="P2503" s="113"/>
      <c r="Q2503" s="113"/>
      <c r="R2503" s="113"/>
      <c r="S2503" s="113"/>
      <c r="T2503" s="113"/>
      <c r="W2503" s="68">
        <v>8823</v>
      </c>
      <c r="AA2503" s="114">
        <v>10000</v>
      </c>
      <c r="AB2503" s="114"/>
      <c r="AC2503" s="114"/>
      <c r="AE2503" s="114">
        <v>4427</v>
      </c>
      <c r="AF2503" s="114"/>
      <c r="AH2503" s="114">
        <v>4426.98</v>
      </c>
      <c r="AI2503" s="114"/>
      <c r="AJ2503" s="114"/>
      <c r="AK2503" s="114"/>
      <c r="AL2503" s="114"/>
      <c r="AO2503" s="115" t="s">
        <v>267</v>
      </c>
      <c r="AP2503" s="115"/>
      <c r="AQ2503" s="115"/>
      <c r="AR2503" s="115"/>
      <c r="AU2503" s="118" t="s">
        <v>268</v>
      </c>
      <c r="AV2503" s="115"/>
      <c r="AW2503" s="115"/>
      <c r="AX2503" s="115"/>
      <c r="AY2503" s="115"/>
      <c r="AZ2503" s="115"/>
      <c r="BA2503" s="115"/>
      <c r="BB2503" s="115"/>
      <c r="BD2503" s="113" t="s">
        <v>38</v>
      </c>
      <c r="BE2503" s="113"/>
      <c r="BF2503" s="113"/>
      <c r="BG2503" s="113"/>
      <c r="BI2503" s="118" t="s">
        <v>269</v>
      </c>
      <c r="BJ2503" s="115"/>
      <c r="BK2503" s="115"/>
      <c r="BL2503" s="115"/>
    </row>
    <row r="2504" spans="41:64" ht="6" customHeight="1">
      <c r="AO2504" s="115"/>
      <c r="AP2504" s="115"/>
      <c r="AQ2504" s="115"/>
      <c r="AR2504" s="115"/>
      <c r="AU2504" s="115"/>
      <c r="AV2504" s="115"/>
      <c r="AW2504" s="115"/>
      <c r="AX2504" s="115"/>
      <c r="AY2504" s="115"/>
      <c r="AZ2504" s="115"/>
      <c r="BA2504" s="115"/>
      <c r="BB2504" s="115"/>
      <c r="BI2504" s="115"/>
      <c r="BJ2504" s="115"/>
      <c r="BK2504" s="115"/>
      <c r="BL2504" s="115"/>
    </row>
    <row r="2505" spans="47:64" ht="9" customHeight="1">
      <c r="AU2505" s="115"/>
      <c r="AV2505" s="115"/>
      <c r="AW2505" s="115"/>
      <c r="AX2505" s="115"/>
      <c r="AY2505" s="115"/>
      <c r="AZ2505" s="115"/>
      <c r="BA2505" s="115"/>
      <c r="BB2505" s="115"/>
      <c r="BI2505" s="115"/>
      <c r="BJ2505" s="115"/>
      <c r="BK2505" s="115"/>
      <c r="BL2505" s="115"/>
    </row>
    <row r="2506" spans="61:64" ht="9" customHeight="1">
      <c r="BI2506" s="115"/>
      <c r="BJ2506" s="115"/>
      <c r="BK2506" s="115"/>
      <c r="BL2506" s="115"/>
    </row>
    <row r="2507" spans="61:64" ht="9" customHeight="1">
      <c r="BI2507" s="115"/>
      <c r="BJ2507" s="115"/>
      <c r="BK2507" s="115"/>
      <c r="BL2507" s="115"/>
    </row>
    <row r="2508" spans="61:64" ht="9" customHeight="1">
      <c r="BI2508" s="115"/>
      <c r="BJ2508" s="115"/>
      <c r="BK2508" s="115"/>
      <c r="BL2508" s="115"/>
    </row>
    <row r="2509" spans="61:64" ht="9" customHeight="1">
      <c r="BI2509" s="115"/>
      <c r="BJ2509" s="115"/>
      <c r="BK2509" s="115"/>
      <c r="BL2509" s="115"/>
    </row>
    <row r="2510" spans="61:64" ht="9" customHeight="1">
      <c r="BI2510" s="115"/>
      <c r="BJ2510" s="115"/>
      <c r="BK2510" s="115"/>
      <c r="BL2510" s="115"/>
    </row>
    <row r="2511" spans="61:64" ht="9" customHeight="1">
      <c r="BI2511" s="115"/>
      <c r="BJ2511" s="115"/>
      <c r="BK2511" s="115"/>
      <c r="BL2511" s="115"/>
    </row>
    <row r="2512" spans="61:64" ht="9" customHeight="1">
      <c r="BI2512" s="115"/>
      <c r="BJ2512" s="115"/>
      <c r="BK2512" s="115"/>
      <c r="BL2512" s="115"/>
    </row>
    <row r="2513" spans="61:64" ht="9" customHeight="1">
      <c r="BI2513" s="115"/>
      <c r="BJ2513" s="115"/>
      <c r="BK2513" s="115"/>
      <c r="BL2513" s="115"/>
    </row>
    <row r="2514" spans="61:64" ht="9" customHeight="1">
      <c r="BI2514" s="115"/>
      <c r="BJ2514" s="115"/>
      <c r="BK2514" s="115"/>
      <c r="BL2514" s="115"/>
    </row>
    <row r="2515" spans="2:64" ht="15">
      <c r="B2515" s="112">
        <v>269</v>
      </c>
      <c r="C2515" s="112"/>
      <c r="D2515" s="112"/>
      <c r="E2515" s="112"/>
      <c r="F2515" s="112"/>
      <c r="H2515" s="117" t="s">
        <v>393</v>
      </c>
      <c r="I2515" s="113"/>
      <c r="J2515" s="113"/>
      <c r="K2515" s="113"/>
      <c r="L2515" s="113"/>
      <c r="M2515" s="113"/>
      <c r="N2515" s="113"/>
      <c r="O2515" s="113"/>
      <c r="P2515" s="113"/>
      <c r="Q2515" s="113"/>
      <c r="R2515" s="113"/>
      <c r="S2515" s="113"/>
      <c r="T2515" s="113"/>
      <c r="W2515" s="68">
        <v>8863</v>
      </c>
      <c r="AA2515" s="114">
        <v>13000</v>
      </c>
      <c r="AB2515" s="114"/>
      <c r="AC2515" s="114"/>
      <c r="AE2515" s="114">
        <v>13000</v>
      </c>
      <c r="AF2515" s="114"/>
      <c r="AH2515" s="114">
        <v>11928.51</v>
      </c>
      <c r="AI2515" s="114"/>
      <c r="AJ2515" s="114"/>
      <c r="AK2515" s="114"/>
      <c r="AL2515" s="114"/>
      <c r="AO2515" s="115" t="s">
        <v>37</v>
      </c>
      <c r="AP2515" s="115"/>
      <c r="AQ2515" s="115"/>
      <c r="AR2515" s="115"/>
      <c r="AU2515" s="118" t="s">
        <v>258</v>
      </c>
      <c r="AV2515" s="115"/>
      <c r="AW2515" s="115"/>
      <c r="AX2515" s="115"/>
      <c r="AY2515" s="115"/>
      <c r="AZ2515" s="115"/>
      <c r="BA2515" s="115"/>
      <c r="BB2515" s="115"/>
      <c r="BD2515" s="113" t="s">
        <v>38</v>
      </c>
      <c r="BE2515" s="113"/>
      <c r="BF2515" s="113"/>
      <c r="BG2515" s="113"/>
      <c r="BI2515" s="118" t="s">
        <v>277</v>
      </c>
      <c r="BJ2515" s="115"/>
      <c r="BK2515" s="115"/>
      <c r="BL2515" s="115"/>
    </row>
    <row r="2516" spans="41:64" ht="6" customHeight="1">
      <c r="AO2516" s="115"/>
      <c r="AP2516" s="115"/>
      <c r="AQ2516" s="115"/>
      <c r="AR2516" s="115"/>
      <c r="AU2516" s="115"/>
      <c r="AV2516" s="115"/>
      <c r="AW2516" s="115"/>
      <c r="AX2516" s="115"/>
      <c r="AY2516" s="115"/>
      <c r="AZ2516" s="115"/>
      <c r="BA2516" s="115"/>
      <c r="BB2516" s="115"/>
      <c r="BI2516" s="115"/>
      <c r="BJ2516" s="115"/>
      <c r="BK2516" s="115"/>
      <c r="BL2516" s="115"/>
    </row>
    <row r="2517" spans="47:64" ht="9" customHeight="1">
      <c r="AU2517" s="115"/>
      <c r="AV2517" s="115"/>
      <c r="AW2517" s="115"/>
      <c r="AX2517" s="115"/>
      <c r="AY2517" s="115"/>
      <c r="AZ2517" s="115"/>
      <c r="BA2517" s="115"/>
      <c r="BB2517" s="115"/>
      <c r="BI2517" s="115"/>
      <c r="BJ2517" s="115"/>
      <c r="BK2517" s="115"/>
      <c r="BL2517" s="115"/>
    </row>
    <row r="2518" spans="47:64" ht="9" customHeight="1">
      <c r="AU2518" s="115"/>
      <c r="AV2518" s="115"/>
      <c r="AW2518" s="115"/>
      <c r="AX2518" s="115"/>
      <c r="AY2518" s="115"/>
      <c r="AZ2518" s="115"/>
      <c r="BA2518" s="115"/>
      <c r="BB2518" s="115"/>
      <c r="BI2518" s="115"/>
      <c r="BJ2518" s="115"/>
      <c r="BK2518" s="115"/>
      <c r="BL2518" s="115"/>
    </row>
    <row r="2519" spans="47:64" ht="9" customHeight="1">
      <c r="AU2519" s="115"/>
      <c r="AV2519" s="115"/>
      <c r="AW2519" s="115"/>
      <c r="AX2519" s="115"/>
      <c r="AY2519" s="115"/>
      <c r="AZ2519" s="115"/>
      <c r="BA2519" s="115"/>
      <c r="BB2519" s="115"/>
      <c r="BI2519" s="115"/>
      <c r="BJ2519" s="115"/>
      <c r="BK2519" s="115"/>
      <c r="BL2519" s="115"/>
    </row>
    <row r="2520" spans="61:64" ht="9" customHeight="1">
      <c r="BI2520" s="115"/>
      <c r="BJ2520" s="115"/>
      <c r="BK2520" s="115"/>
      <c r="BL2520" s="115"/>
    </row>
    <row r="2521" spans="61:64" ht="9" customHeight="1">
      <c r="BI2521" s="115"/>
      <c r="BJ2521" s="115"/>
      <c r="BK2521" s="115"/>
      <c r="BL2521" s="115"/>
    </row>
    <row r="2522" spans="61:64" ht="9" customHeight="1">
      <c r="BI2522" s="115"/>
      <c r="BJ2522" s="115"/>
      <c r="BK2522" s="115"/>
      <c r="BL2522" s="115"/>
    </row>
    <row r="2523" spans="61:64" ht="9" customHeight="1">
      <c r="BI2523" s="115"/>
      <c r="BJ2523" s="115"/>
      <c r="BK2523" s="115"/>
      <c r="BL2523" s="115"/>
    </row>
    <row r="2524" spans="61:64" ht="9" customHeight="1">
      <c r="BI2524" s="115"/>
      <c r="BJ2524" s="115"/>
      <c r="BK2524" s="115"/>
      <c r="BL2524" s="115"/>
    </row>
    <row r="2525" spans="61:64" ht="9" customHeight="1">
      <c r="BI2525" s="115"/>
      <c r="BJ2525" s="115"/>
      <c r="BK2525" s="115"/>
      <c r="BL2525" s="115"/>
    </row>
    <row r="2526" spans="2:64" ht="15">
      <c r="B2526" s="112">
        <v>270</v>
      </c>
      <c r="C2526" s="112"/>
      <c r="D2526" s="112"/>
      <c r="E2526" s="112"/>
      <c r="F2526" s="112"/>
      <c r="H2526" s="117" t="s">
        <v>179</v>
      </c>
      <c r="I2526" s="113"/>
      <c r="J2526" s="113"/>
      <c r="K2526" s="113"/>
      <c r="L2526" s="113"/>
      <c r="M2526" s="113"/>
      <c r="N2526" s="113"/>
      <c r="O2526" s="113"/>
      <c r="P2526" s="113"/>
      <c r="Q2526" s="113"/>
      <c r="R2526" s="113"/>
      <c r="S2526" s="113"/>
      <c r="T2526" s="113"/>
      <c r="W2526" s="68">
        <v>8853</v>
      </c>
      <c r="AA2526" s="114">
        <v>20100</v>
      </c>
      <c r="AB2526" s="114"/>
      <c r="AC2526" s="114"/>
      <c r="AE2526" s="114">
        <v>19840</v>
      </c>
      <c r="AF2526" s="114"/>
      <c r="AH2526" s="114">
        <v>19674.35</v>
      </c>
      <c r="AI2526" s="114"/>
      <c r="AJ2526" s="114"/>
      <c r="AK2526" s="114"/>
      <c r="AL2526" s="114"/>
      <c r="AO2526" s="115" t="s">
        <v>37</v>
      </c>
      <c r="AP2526" s="115"/>
      <c r="AQ2526" s="115"/>
      <c r="AR2526" s="115"/>
      <c r="AU2526" s="118" t="s">
        <v>2</v>
      </c>
      <c r="AV2526" s="115"/>
      <c r="AW2526" s="115"/>
      <c r="AX2526" s="115"/>
      <c r="AY2526" s="115"/>
      <c r="AZ2526" s="115"/>
      <c r="BA2526" s="115"/>
      <c r="BB2526" s="115"/>
      <c r="BD2526" s="113" t="s">
        <v>38</v>
      </c>
      <c r="BE2526" s="113"/>
      <c r="BF2526" s="113"/>
      <c r="BG2526" s="113"/>
      <c r="BI2526" s="118" t="s">
        <v>4</v>
      </c>
      <c r="BJ2526" s="115"/>
      <c r="BK2526" s="115"/>
      <c r="BL2526" s="115"/>
    </row>
    <row r="2527" spans="41:64" ht="6" customHeight="1">
      <c r="AO2527" s="115"/>
      <c r="AP2527" s="115"/>
      <c r="AQ2527" s="115"/>
      <c r="AR2527" s="115"/>
      <c r="AU2527" s="115"/>
      <c r="AV2527" s="115"/>
      <c r="AW2527" s="115"/>
      <c r="AX2527" s="115"/>
      <c r="AY2527" s="115"/>
      <c r="AZ2527" s="115"/>
      <c r="BA2527" s="115"/>
      <c r="BB2527" s="115"/>
      <c r="BI2527" s="115"/>
      <c r="BJ2527" s="115"/>
      <c r="BK2527" s="115"/>
      <c r="BL2527" s="115"/>
    </row>
    <row r="2528" spans="47:64" ht="9" customHeight="1">
      <c r="AU2528" s="115"/>
      <c r="AV2528" s="115"/>
      <c r="AW2528" s="115"/>
      <c r="AX2528" s="115"/>
      <c r="AY2528" s="115"/>
      <c r="AZ2528" s="115"/>
      <c r="BA2528" s="115"/>
      <c r="BB2528" s="115"/>
      <c r="BI2528" s="115"/>
      <c r="BJ2528" s="115"/>
      <c r="BK2528" s="115"/>
      <c r="BL2528" s="115"/>
    </row>
    <row r="2529" spans="47:64" ht="9" customHeight="1">
      <c r="AU2529" s="115"/>
      <c r="AV2529" s="115"/>
      <c r="AW2529" s="115"/>
      <c r="AX2529" s="115"/>
      <c r="AY2529" s="115"/>
      <c r="AZ2529" s="115"/>
      <c r="BA2529" s="115"/>
      <c r="BB2529" s="115"/>
      <c r="BI2529" s="115"/>
      <c r="BJ2529" s="115"/>
      <c r="BK2529" s="115"/>
      <c r="BL2529" s="115"/>
    </row>
    <row r="2530" spans="47:64" ht="9" customHeight="1">
      <c r="AU2530" s="115"/>
      <c r="AV2530" s="115"/>
      <c r="AW2530" s="115"/>
      <c r="AX2530" s="115"/>
      <c r="AY2530" s="115"/>
      <c r="AZ2530" s="115"/>
      <c r="BA2530" s="115"/>
      <c r="BB2530" s="115"/>
      <c r="BI2530" s="115"/>
      <c r="BJ2530" s="115"/>
      <c r="BK2530" s="115"/>
      <c r="BL2530" s="115"/>
    </row>
    <row r="2531" spans="61:64" ht="9" customHeight="1">
      <c r="BI2531" s="115"/>
      <c r="BJ2531" s="115"/>
      <c r="BK2531" s="115"/>
      <c r="BL2531" s="115"/>
    </row>
    <row r="2532" spans="61:64" ht="9" customHeight="1">
      <c r="BI2532" s="115"/>
      <c r="BJ2532" s="115"/>
      <c r="BK2532" s="115"/>
      <c r="BL2532" s="115"/>
    </row>
    <row r="2533" spans="61:64" ht="9" customHeight="1">
      <c r="BI2533" s="115"/>
      <c r="BJ2533" s="115"/>
      <c r="BK2533" s="115"/>
      <c r="BL2533" s="115"/>
    </row>
    <row r="2534" spans="61:64" ht="9" customHeight="1">
      <c r="BI2534" s="115"/>
      <c r="BJ2534" s="115"/>
      <c r="BK2534" s="115"/>
      <c r="BL2534" s="115"/>
    </row>
    <row r="2535" spans="61:64" ht="9" customHeight="1">
      <c r="BI2535" s="115"/>
      <c r="BJ2535" s="115"/>
      <c r="BK2535" s="115"/>
      <c r="BL2535" s="115"/>
    </row>
    <row r="2536" spans="61:64" ht="9" customHeight="1">
      <c r="BI2536" s="115"/>
      <c r="BJ2536" s="115"/>
      <c r="BK2536" s="115"/>
      <c r="BL2536" s="115"/>
    </row>
    <row r="2537" spans="61:64" ht="9" customHeight="1">
      <c r="BI2537" s="115"/>
      <c r="BJ2537" s="115"/>
      <c r="BK2537" s="115"/>
      <c r="BL2537" s="115"/>
    </row>
    <row r="2538" spans="2:64" ht="15">
      <c r="B2538" s="112">
        <v>271</v>
      </c>
      <c r="C2538" s="112"/>
      <c r="D2538" s="112"/>
      <c r="E2538" s="112"/>
      <c r="F2538" s="112"/>
      <c r="H2538" s="117" t="s">
        <v>394</v>
      </c>
      <c r="I2538" s="113"/>
      <c r="J2538" s="113"/>
      <c r="K2538" s="113"/>
      <c r="L2538" s="113"/>
      <c r="M2538" s="113"/>
      <c r="N2538" s="113"/>
      <c r="O2538" s="113"/>
      <c r="P2538" s="113"/>
      <c r="Q2538" s="113"/>
      <c r="R2538" s="113"/>
      <c r="S2538" s="113"/>
      <c r="T2538" s="113"/>
      <c r="W2538" s="68">
        <v>8853</v>
      </c>
      <c r="AA2538" s="114">
        <v>15700</v>
      </c>
      <c r="AB2538" s="114"/>
      <c r="AC2538" s="114"/>
      <c r="AE2538" s="114">
        <v>16020</v>
      </c>
      <c r="AF2538" s="114"/>
      <c r="AH2538" s="114">
        <v>11930.29</v>
      </c>
      <c r="AI2538" s="114"/>
      <c r="AJ2538" s="114"/>
      <c r="AK2538" s="114"/>
      <c r="AL2538" s="114"/>
      <c r="AO2538" s="115" t="s">
        <v>37</v>
      </c>
      <c r="AP2538" s="115"/>
      <c r="AQ2538" s="115"/>
      <c r="AR2538" s="115"/>
      <c r="AU2538" s="118" t="s">
        <v>258</v>
      </c>
      <c r="AV2538" s="115"/>
      <c r="AW2538" s="115"/>
      <c r="AX2538" s="115"/>
      <c r="AY2538" s="115"/>
      <c r="AZ2538" s="115"/>
      <c r="BA2538" s="115"/>
      <c r="BB2538" s="115"/>
      <c r="BD2538" s="113" t="s">
        <v>259</v>
      </c>
      <c r="BE2538" s="113"/>
      <c r="BF2538" s="113"/>
      <c r="BG2538" s="113"/>
      <c r="BI2538" s="118" t="s">
        <v>260</v>
      </c>
      <c r="BJ2538" s="115"/>
      <c r="BK2538" s="115"/>
      <c r="BL2538" s="115"/>
    </row>
    <row r="2539" spans="41:64" ht="6" customHeight="1">
      <c r="AO2539" s="115"/>
      <c r="AP2539" s="115"/>
      <c r="AQ2539" s="115"/>
      <c r="AR2539" s="115"/>
      <c r="AU2539" s="115"/>
      <c r="AV2539" s="115"/>
      <c r="AW2539" s="115"/>
      <c r="AX2539" s="115"/>
      <c r="AY2539" s="115"/>
      <c r="AZ2539" s="115"/>
      <c r="BA2539" s="115"/>
      <c r="BB2539" s="115"/>
      <c r="BI2539" s="115"/>
      <c r="BJ2539" s="115"/>
      <c r="BK2539" s="115"/>
      <c r="BL2539" s="115"/>
    </row>
    <row r="2540" spans="47:64" ht="9" customHeight="1">
      <c r="AU2540" s="115"/>
      <c r="AV2540" s="115"/>
      <c r="AW2540" s="115"/>
      <c r="AX2540" s="115"/>
      <c r="AY2540" s="115"/>
      <c r="AZ2540" s="115"/>
      <c r="BA2540" s="115"/>
      <c r="BB2540" s="115"/>
      <c r="BI2540" s="115"/>
      <c r="BJ2540" s="115"/>
      <c r="BK2540" s="115"/>
      <c r="BL2540" s="115"/>
    </row>
    <row r="2541" spans="47:64" ht="9" customHeight="1">
      <c r="AU2541" s="115"/>
      <c r="AV2541" s="115"/>
      <c r="AW2541" s="115"/>
      <c r="AX2541" s="115"/>
      <c r="AY2541" s="115"/>
      <c r="AZ2541" s="115"/>
      <c r="BA2541" s="115"/>
      <c r="BB2541" s="115"/>
      <c r="BI2541" s="115"/>
      <c r="BJ2541" s="115"/>
      <c r="BK2541" s="115"/>
      <c r="BL2541" s="115"/>
    </row>
    <row r="2542" spans="47:64" ht="9" customHeight="1">
      <c r="AU2542" s="115"/>
      <c r="AV2542" s="115"/>
      <c r="AW2542" s="115"/>
      <c r="AX2542" s="115"/>
      <c r="AY2542" s="115"/>
      <c r="AZ2542" s="115"/>
      <c r="BA2542" s="115"/>
      <c r="BB2542" s="115"/>
      <c r="BI2542" s="115"/>
      <c r="BJ2542" s="115"/>
      <c r="BK2542" s="115"/>
      <c r="BL2542" s="115"/>
    </row>
    <row r="2543" spans="61:64" ht="9" customHeight="1">
      <c r="BI2543" s="115"/>
      <c r="BJ2543" s="115"/>
      <c r="BK2543" s="115"/>
      <c r="BL2543" s="115"/>
    </row>
    <row r="2544" spans="61:64" ht="9" customHeight="1">
      <c r="BI2544" s="115"/>
      <c r="BJ2544" s="115"/>
      <c r="BK2544" s="115"/>
      <c r="BL2544" s="115"/>
    </row>
    <row r="2545" spans="61:64" ht="9" customHeight="1">
      <c r="BI2545" s="115"/>
      <c r="BJ2545" s="115"/>
      <c r="BK2545" s="115"/>
      <c r="BL2545" s="115"/>
    </row>
    <row r="2546" spans="61:64" ht="9" customHeight="1">
      <c r="BI2546" s="115"/>
      <c r="BJ2546" s="115"/>
      <c r="BK2546" s="115"/>
      <c r="BL2546" s="115"/>
    </row>
    <row r="2547" spans="61:64" ht="9" customHeight="1">
      <c r="BI2547" s="115"/>
      <c r="BJ2547" s="115"/>
      <c r="BK2547" s="115"/>
      <c r="BL2547" s="115"/>
    </row>
    <row r="2548" spans="2:64" ht="15">
      <c r="B2548" s="112">
        <v>272</v>
      </c>
      <c r="C2548" s="112"/>
      <c r="D2548" s="112"/>
      <c r="E2548" s="112"/>
      <c r="F2548" s="112"/>
      <c r="H2548" s="117" t="s">
        <v>184</v>
      </c>
      <c r="I2548" s="113"/>
      <c r="J2548" s="113"/>
      <c r="K2548" s="113"/>
      <c r="L2548" s="113"/>
      <c r="M2548" s="113"/>
      <c r="N2548" s="113"/>
      <c r="O2548" s="113"/>
      <c r="P2548" s="113"/>
      <c r="Q2548" s="113"/>
      <c r="R2548" s="113"/>
      <c r="S2548" s="113"/>
      <c r="T2548" s="113"/>
      <c r="W2548" s="68">
        <v>8863</v>
      </c>
      <c r="AA2548" s="114">
        <v>132000</v>
      </c>
      <c r="AB2548" s="114"/>
      <c r="AC2548" s="114"/>
      <c r="AE2548" s="114">
        <v>132000</v>
      </c>
      <c r="AF2548" s="114"/>
      <c r="AH2548" s="114">
        <v>132000</v>
      </c>
      <c r="AI2548" s="114"/>
      <c r="AJ2548" s="114"/>
      <c r="AK2548" s="114"/>
      <c r="AL2548" s="114"/>
      <c r="AO2548" s="115" t="s">
        <v>37</v>
      </c>
      <c r="AP2548" s="115"/>
      <c r="AQ2548" s="115"/>
      <c r="AR2548" s="115"/>
      <c r="AU2548" s="118" t="s">
        <v>2</v>
      </c>
      <c r="AV2548" s="115"/>
      <c r="AW2548" s="115"/>
      <c r="AX2548" s="115"/>
      <c r="AY2548" s="115"/>
      <c r="AZ2548" s="115"/>
      <c r="BA2548" s="115"/>
      <c r="BB2548" s="115"/>
      <c r="BD2548" s="113" t="s">
        <v>38</v>
      </c>
      <c r="BE2548" s="113"/>
      <c r="BF2548" s="113"/>
      <c r="BG2548" s="113"/>
      <c r="BI2548" s="118" t="s">
        <v>11</v>
      </c>
      <c r="BJ2548" s="115"/>
      <c r="BK2548" s="115"/>
      <c r="BL2548" s="115"/>
    </row>
    <row r="2549" spans="41:64" ht="6" customHeight="1">
      <c r="AO2549" s="115"/>
      <c r="AP2549" s="115"/>
      <c r="AQ2549" s="115"/>
      <c r="AR2549" s="115"/>
      <c r="AU2549" s="115"/>
      <c r="AV2549" s="115"/>
      <c r="AW2549" s="115"/>
      <c r="AX2549" s="115"/>
      <c r="AY2549" s="115"/>
      <c r="AZ2549" s="115"/>
      <c r="BA2549" s="115"/>
      <c r="BB2549" s="115"/>
      <c r="BI2549" s="115"/>
      <c r="BJ2549" s="115"/>
      <c r="BK2549" s="115"/>
      <c r="BL2549" s="115"/>
    </row>
    <row r="2550" spans="47:64" ht="9" customHeight="1">
      <c r="AU2550" s="115"/>
      <c r="AV2550" s="115"/>
      <c r="AW2550" s="115"/>
      <c r="AX2550" s="115"/>
      <c r="AY2550" s="115"/>
      <c r="AZ2550" s="115"/>
      <c r="BA2550" s="115"/>
      <c r="BB2550" s="115"/>
      <c r="BI2550" s="115"/>
      <c r="BJ2550" s="115"/>
      <c r="BK2550" s="115"/>
      <c r="BL2550" s="115"/>
    </row>
    <row r="2551" spans="47:64" ht="9" customHeight="1">
      <c r="AU2551" s="115"/>
      <c r="AV2551" s="115"/>
      <c r="AW2551" s="115"/>
      <c r="AX2551" s="115"/>
      <c r="AY2551" s="115"/>
      <c r="AZ2551" s="115"/>
      <c r="BA2551" s="115"/>
      <c r="BB2551" s="115"/>
      <c r="BI2551" s="115"/>
      <c r="BJ2551" s="115"/>
      <c r="BK2551" s="115"/>
      <c r="BL2551" s="115"/>
    </row>
    <row r="2552" spans="47:64" ht="9" customHeight="1">
      <c r="AU2552" s="115"/>
      <c r="AV2552" s="115"/>
      <c r="AW2552" s="115"/>
      <c r="AX2552" s="115"/>
      <c r="AY2552" s="115"/>
      <c r="AZ2552" s="115"/>
      <c r="BA2552" s="115"/>
      <c r="BB2552" s="115"/>
      <c r="BI2552" s="115"/>
      <c r="BJ2552" s="115"/>
      <c r="BK2552" s="115"/>
      <c r="BL2552" s="115"/>
    </row>
    <row r="2553" spans="61:64" ht="9" customHeight="1">
      <c r="BI2553" s="115"/>
      <c r="BJ2553" s="115"/>
      <c r="BK2553" s="115"/>
      <c r="BL2553" s="115"/>
    </row>
    <row r="2554" spans="61:64" ht="9" customHeight="1">
      <c r="BI2554" s="115"/>
      <c r="BJ2554" s="115"/>
      <c r="BK2554" s="115"/>
      <c r="BL2554" s="115"/>
    </row>
    <row r="2555" spans="61:64" ht="9" customHeight="1">
      <c r="BI2555" s="115"/>
      <c r="BJ2555" s="115"/>
      <c r="BK2555" s="115"/>
      <c r="BL2555" s="115"/>
    </row>
    <row r="2556" spans="61:64" ht="9" customHeight="1">
      <c r="BI2556" s="115"/>
      <c r="BJ2556" s="115"/>
      <c r="BK2556" s="115"/>
      <c r="BL2556" s="115"/>
    </row>
    <row r="2557" spans="61:64" ht="9" customHeight="1">
      <c r="BI2557" s="115"/>
      <c r="BJ2557" s="115"/>
      <c r="BK2557" s="115"/>
      <c r="BL2557" s="115"/>
    </row>
    <row r="2558" spans="2:64" ht="15">
      <c r="B2558" s="112">
        <v>273</v>
      </c>
      <c r="C2558" s="112"/>
      <c r="D2558" s="112"/>
      <c r="E2558" s="112"/>
      <c r="F2558" s="112"/>
      <c r="H2558" s="117" t="s">
        <v>395</v>
      </c>
      <c r="I2558" s="113"/>
      <c r="J2558" s="113"/>
      <c r="K2558" s="113"/>
      <c r="L2558" s="113"/>
      <c r="M2558" s="113"/>
      <c r="N2558" s="113"/>
      <c r="O2558" s="113"/>
      <c r="P2558" s="113"/>
      <c r="Q2558" s="113"/>
      <c r="R2558" s="113"/>
      <c r="S2558" s="113"/>
      <c r="T2558" s="113"/>
      <c r="W2558" s="68">
        <v>8863</v>
      </c>
      <c r="AA2558" s="114">
        <v>4500</v>
      </c>
      <c r="AB2558" s="114"/>
      <c r="AC2558" s="114"/>
      <c r="AE2558" s="114">
        <v>4500</v>
      </c>
      <c r="AF2558" s="114"/>
      <c r="AH2558" s="114">
        <v>2250</v>
      </c>
      <c r="AI2558" s="114"/>
      <c r="AJ2558" s="114"/>
      <c r="AK2558" s="114"/>
      <c r="AL2558" s="114"/>
      <c r="AO2558" s="115" t="s">
        <v>37</v>
      </c>
      <c r="AP2558" s="115"/>
      <c r="AQ2558" s="115"/>
      <c r="AR2558" s="115"/>
      <c r="AU2558" s="118" t="s">
        <v>258</v>
      </c>
      <c r="AV2558" s="115"/>
      <c r="AW2558" s="115"/>
      <c r="AX2558" s="115"/>
      <c r="AY2558" s="115"/>
      <c r="AZ2558" s="115"/>
      <c r="BA2558" s="115"/>
      <c r="BB2558" s="115"/>
      <c r="BD2558" s="113" t="s">
        <v>38</v>
      </c>
      <c r="BE2558" s="113"/>
      <c r="BF2558" s="113"/>
      <c r="BG2558" s="113"/>
      <c r="BI2558" s="118" t="s">
        <v>277</v>
      </c>
      <c r="BJ2558" s="115"/>
      <c r="BK2558" s="115"/>
      <c r="BL2558" s="115"/>
    </row>
    <row r="2559" spans="41:64" ht="6" customHeight="1">
      <c r="AO2559" s="115"/>
      <c r="AP2559" s="115"/>
      <c r="AQ2559" s="115"/>
      <c r="AR2559" s="115"/>
      <c r="AU2559" s="115"/>
      <c r="AV2559" s="115"/>
      <c r="AW2559" s="115"/>
      <c r="AX2559" s="115"/>
      <c r="AY2559" s="115"/>
      <c r="AZ2559" s="115"/>
      <c r="BA2559" s="115"/>
      <c r="BB2559" s="115"/>
      <c r="BI2559" s="115"/>
      <c r="BJ2559" s="115"/>
      <c r="BK2559" s="115"/>
      <c r="BL2559" s="115"/>
    </row>
    <row r="2560" spans="47:64" ht="9" customHeight="1">
      <c r="AU2560" s="115"/>
      <c r="AV2560" s="115"/>
      <c r="AW2560" s="115"/>
      <c r="AX2560" s="115"/>
      <c r="AY2560" s="115"/>
      <c r="AZ2560" s="115"/>
      <c r="BA2560" s="115"/>
      <c r="BB2560" s="115"/>
      <c r="BI2560" s="115"/>
      <c r="BJ2560" s="115"/>
      <c r="BK2560" s="115"/>
      <c r="BL2560" s="115"/>
    </row>
    <row r="2561" spans="47:64" ht="9" customHeight="1">
      <c r="AU2561" s="115"/>
      <c r="AV2561" s="115"/>
      <c r="AW2561" s="115"/>
      <c r="AX2561" s="115"/>
      <c r="AY2561" s="115"/>
      <c r="AZ2561" s="115"/>
      <c r="BA2561" s="115"/>
      <c r="BB2561" s="115"/>
      <c r="BI2561" s="115"/>
      <c r="BJ2561" s="115"/>
      <c r="BK2561" s="115"/>
      <c r="BL2561" s="115"/>
    </row>
    <row r="2562" spans="47:64" ht="9" customHeight="1">
      <c r="AU2562" s="115"/>
      <c r="AV2562" s="115"/>
      <c r="AW2562" s="115"/>
      <c r="AX2562" s="115"/>
      <c r="AY2562" s="115"/>
      <c r="AZ2562" s="115"/>
      <c r="BA2562" s="115"/>
      <c r="BB2562" s="115"/>
      <c r="BI2562" s="115"/>
      <c r="BJ2562" s="115"/>
      <c r="BK2562" s="115"/>
      <c r="BL2562" s="115"/>
    </row>
    <row r="2563" spans="61:64" ht="9" customHeight="1">
      <c r="BI2563" s="115"/>
      <c r="BJ2563" s="115"/>
      <c r="BK2563" s="115"/>
      <c r="BL2563" s="115"/>
    </row>
    <row r="2564" spans="61:64" ht="9" customHeight="1">
      <c r="BI2564" s="115"/>
      <c r="BJ2564" s="115"/>
      <c r="BK2564" s="115"/>
      <c r="BL2564" s="115"/>
    </row>
    <row r="2565" spans="61:64" ht="9" customHeight="1">
      <c r="BI2565" s="115"/>
      <c r="BJ2565" s="115"/>
      <c r="BK2565" s="115"/>
      <c r="BL2565" s="115"/>
    </row>
    <row r="2566" spans="61:64" ht="9" customHeight="1">
      <c r="BI2566" s="115"/>
      <c r="BJ2566" s="115"/>
      <c r="BK2566" s="115"/>
      <c r="BL2566" s="115"/>
    </row>
    <row r="2567" spans="61:64" ht="9" customHeight="1">
      <c r="BI2567" s="115"/>
      <c r="BJ2567" s="115"/>
      <c r="BK2567" s="115"/>
      <c r="BL2567" s="115"/>
    </row>
    <row r="2568" spans="61:64" ht="9" customHeight="1">
      <c r="BI2568" s="115"/>
      <c r="BJ2568" s="115"/>
      <c r="BK2568" s="115"/>
      <c r="BL2568" s="115"/>
    </row>
    <row r="2569" spans="2:64" ht="15">
      <c r="B2569" s="112">
        <v>274</v>
      </c>
      <c r="C2569" s="112"/>
      <c r="D2569" s="112"/>
      <c r="E2569" s="112"/>
      <c r="F2569" s="112"/>
      <c r="H2569" s="117" t="s">
        <v>396</v>
      </c>
      <c r="I2569" s="113"/>
      <c r="J2569" s="113"/>
      <c r="K2569" s="113"/>
      <c r="L2569" s="113"/>
      <c r="M2569" s="113"/>
      <c r="N2569" s="113"/>
      <c r="O2569" s="113"/>
      <c r="P2569" s="113"/>
      <c r="Q2569" s="113"/>
      <c r="R2569" s="113"/>
      <c r="S2569" s="113"/>
      <c r="T2569" s="113"/>
      <c r="W2569" s="68">
        <v>8863</v>
      </c>
      <c r="AA2569" s="114">
        <v>100000</v>
      </c>
      <c r="AB2569" s="114"/>
      <c r="AC2569" s="114"/>
      <c r="AE2569" s="114">
        <v>0</v>
      </c>
      <c r="AF2569" s="114"/>
      <c r="AH2569" s="114">
        <v>0</v>
      </c>
      <c r="AI2569" s="114"/>
      <c r="AJ2569" s="114"/>
      <c r="AK2569" s="114"/>
      <c r="AL2569" s="114"/>
      <c r="AO2569" s="115" t="s">
        <v>37</v>
      </c>
      <c r="AP2569" s="115"/>
      <c r="AQ2569" s="115"/>
      <c r="AR2569" s="115"/>
      <c r="AU2569" s="118" t="s">
        <v>258</v>
      </c>
      <c r="AV2569" s="115"/>
      <c r="AW2569" s="115"/>
      <c r="AX2569" s="115"/>
      <c r="AY2569" s="115"/>
      <c r="AZ2569" s="115"/>
      <c r="BA2569" s="115"/>
      <c r="BB2569" s="115"/>
      <c r="BD2569" s="113" t="s">
        <v>38</v>
      </c>
      <c r="BE2569" s="113"/>
      <c r="BF2569" s="113"/>
      <c r="BG2569" s="113"/>
      <c r="BI2569" s="118" t="s">
        <v>277</v>
      </c>
      <c r="BJ2569" s="115"/>
      <c r="BK2569" s="115"/>
      <c r="BL2569" s="115"/>
    </row>
    <row r="2570" spans="41:64" ht="6" customHeight="1">
      <c r="AO2570" s="115"/>
      <c r="AP2570" s="115"/>
      <c r="AQ2570" s="115"/>
      <c r="AR2570" s="115"/>
      <c r="AU2570" s="115"/>
      <c r="AV2570" s="115"/>
      <c r="AW2570" s="115"/>
      <c r="AX2570" s="115"/>
      <c r="AY2570" s="115"/>
      <c r="AZ2570" s="115"/>
      <c r="BA2570" s="115"/>
      <c r="BB2570" s="115"/>
      <c r="BI2570" s="115"/>
      <c r="BJ2570" s="115"/>
      <c r="BK2570" s="115"/>
      <c r="BL2570" s="115"/>
    </row>
    <row r="2571" spans="47:64" ht="9" customHeight="1">
      <c r="AU2571" s="115"/>
      <c r="AV2571" s="115"/>
      <c r="AW2571" s="115"/>
      <c r="AX2571" s="115"/>
      <c r="AY2571" s="115"/>
      <c r="AZ2571" s="115"/>
      <c r="BA2571" s="115"/>
      <c r="BB2571" s="115"/>
      <c r="BI2571" s="115"/>
      <c r="BJ2571" s="115"/>
      <c r="BK2571" s="115"/>
      <c r="BL2571" s="115"/>
    </row>
    <row r="2572" spans="47:64" ht="9" customHeight="1">
      <c r="AU2572" s="115"/>
      <c r="AV2572" s="115"/>
      <c r="AW2572" s="115"/>
      <c r="AX2572" s="115"/>
      <c r="AY2572" s="115"/>
      <c r="AZ2572" s="115"/>
      <c r="BA2572" s="115"/>
      <c r="BB2572" s="115"/>
      <c r="BI2572" s="115"/>
      <c r="BJ2572" s="115"/>
      <c r="BK2572" s="115"/>
      <c r="BL2572" s="115"/>
    </row>
    <row r="2573" spans="47:64" ht="9" customHeight="1">
      <c r="AU2573" s="115"/>
      <c r="AV2573" s="115"/>
      <c r="AW2573" s="115"/>
      <c r="AX2573" s="115"/>
      <c r="AY2573" s="115"/>
      <c r="AZ2573" s="115"/>
      <c r="BA2573" s="115"/>
      <c r="BB2573" s="115"/>
      <c r="BI2573" s="115"/>
      <c r="BJ2573" s="115"/>
      <c r="BK2573" s="115"/>
      <c r="BL2573" s="115"/>
    </row>
    <row r="2574" spans="61:64" ht="9" customHeight="1">
      <c r="BI2574" s="115"/>
      <c r="BJ2574" s="115"/>
      <c r="BK2574" s="115"/>
      <c r="BL2574" s="115"/>
    </row>
    <row r="2575" spans="61:64" ht="9" customHeight="1">
      <c r="BI2575" s="115"/>
      <c r="BJ2575" s="115"/>
      <c r="BK2575" s="115"/>
      <c r="BL2575" s="115"/>
    </row>
    <row r="2576" spans="61:64" ht="9" customHeight="1">
      <c r="BI2576" s="115"/>
      <c r="BJ2576" s="115"/>
      <c r="BK2576" s="115"/>
      <c r="BL2576" s="115"/>
    </row>
    <row r="2577" spans="61:64" ht="9" customHeight="1">
      <c r="BI2577" s="115"/>
      <c r="BJ2577" s="115"/>
      <c r="BK2577" s="115"/>
      <c r="BL2577" s="115"/>
    </row>
    <row r="2578" spans="61:64" ht="9" customHeight="1">
      <c r="BI2578" s="115"/>
      <c r="BJ2578" s="115"/>
      <c r="BK2578" s="115"/>
      <c r="BL2578" s="115"/>
    </row>
    <row r="2579" spans="61:64" ht="9" customHeight="1">
      <c r="BI2579" s="115"/>
      <c r="BJ2579" s="115"/>
      <c r="BK2579" s="115"/>
      <c r="BL2579" s="115"/>
    </row>
    <row r="2580" spans="2:64" ht="15">
      <c r="B2580" s="112">
        <v>275</v>
      </c>
      <c r="C2580" s="112"/>
      <c r="D2580" s="112"/>
      <c r="E2580" s="112"/>
      <c r="F2580" s="112"/>
      <c r="H2580" s="117" t="s">
        <v>192</v>
      </c>
      <c r="I2580" s="113"/>
      <c r="J2580" s="113"/>
      <c r="K2580" s="113"/>
      <c r="L2580" s="113"/>
      <c r="M2580" s="113"/>
      <c r="N2580" s="113"/>
      <c r="O2580" s="113"/>
      <c r="P2580" s="113"/>
      <c r="Q2580" s="113"/>
      <c r="R2580" s="113"/>
      <c r="S2580" s="113"/>
      <c r="T2580" s="113"/>
      <c r="W2580" s="68">
        <v>8853</v>
      </c>
      <c r="AA2580" s="114">
        <v>185</v>
      </c>
      <c r="AB2580" s="114"/>
      <c r="AC2580" s="114"/>
      <c r="AE2580" s="114">
        <v>185</v>
      </c>
      <c r="AF2580" s="114"/>
      <c r="AH2580" s="114">
        <v>25</v>
      </c>
      <c r="AI2580" s="114"/>
      <c r="AJ2580" s="114"/>
      <c r="AK2580" s="114"/>
      <c r="AL2580" s="114"/>
      <c r="AO2580" s="115" t="s">
        <v>37</v>
      </c>
      <c r="AP2580" s="115"/>
      <c r="AQ2580" s="115"/>
      <c r="AR2580" s="115"/>
      <c r="AU2580" s="118" t="s">
        <v>2</v>
      </c>
      <c r="AV2580" s="115"/>
      <c r="AW2580" s="115"/>
      <c r="AX2580" s="115"/>
      <c r="AY2580" s="115"/>
      <c r="AZ2580" s="115"/>
      <c r="BA2580" s="115"/>
      <c r="BB2580" s="115"/>
      <c r="BD2580" s="113" t="s">
        <v>38</v>
      </c>
      <c r="BE2580" s="113"/>
      <c r="BF2580" s="113"/>
      <c r="BG2580" s="113"/>
      <c r="BI2580" s="118" t="s">
        <v>3</v>
      </c>
      <c r="BJ2580" s="115"/>
      <c r="BK2580" s="115"/>
      <c r="BL2580" s="115"/>
    </row>
    <row r="2581" spans="41:64" ht="6" customHeight="1">
      <c r="AO2581" s="115"/>
      <c r="AP2581" s="115"/>
      <c r="AQ2581" s="115"/>
      <c r="AR2581" s="115"/>
      <c r="AU2581" s="115"/>
      <c r="AV2581" s="115"/>
      <c r="AW2581" s="115"/>
      <c r="AX2581" s="115"/>
      <c r="AY2581" s="115"/>
      <c r="AZ2581" s="115"/>
      <c r="BA2581" s="115"/>
      <c r="BB2581" s="115"/>
      <c r="BI2581" s="115"/>
      <c r="BJ2581" s="115"/>
      <c r="BK2581" s="115"/>
      <c r="BL2581" s="115"/>
    </row>
    <row r="2582" spans="47:64" ht="9" customHeight="1">
      <c r="AU2582" s="115"/>
      <c r="AV2582" s="115"/>
      <c r="AW2582" s="115"/>
      <c r="AX2582" s="115"/>
      <c r="AY2582" s="115"/>
      <c r="AZ2582" s="115"/>
      <c r="BA2582" s="115"/>
      <c r="BB2582" s="115"/>
      <c r="BI2582" s="115"/>
      <c r="BJ2582" s="115"/>
      <c r="BK2582" s="115"/>
      <c r="BL2582" s="115"/>
    </row>
    <row r="2583" spans="47:64" ht="9" customHeight="1">
      <c r="AU2583" s="115"/>
      <c r="AV2583" s="115"/>
      <c r="AW2583" s="115"/>
      <c r="AX2583" s="115"/>
      <c r="AY2583" s="115"/>
      <c r="AZ2583" s="115"/>
      <c r="BA2583" s="115"/>
      <c r="BB2583" s="115"/>
      <c r="BI2583" s="115"/>
      <c r="BJ2583" s="115"/>
      <c r="BK2583" s="115"/>
      <c r="BL2583" s="115"/>
    </row>
    <row r="2584" spans="47:64" ht="9" customHeight="1">
      <c r="AU2584" s="115"/>
      <c r="AV2584" s="115"/>
      <c r="AW2584" s="115"/>
      <c r="AX2584" s="115"/>
      <c r="AY2584" s="115"/>
      <c r="AZ2584" s="115"/>
      <c r="BA2584" s="115"/>
      <c r="BB2584" s="115"/>
      <c r="BI2584" s="115"/>
      <c r="BJ2584" s="115"/>
      <c r="BK2584" s="115"/>
      <c r="BL2584" s="115"/>
    </row>
    <row r="2585" spans="61:64" ht="9" customHeight="1">
      <c r="BI2585" s="115"/>
      <c r="BJ2585" s="115"/>
      <c r="BK2585" s="115"/>
      <c r="BL2585" s="115"/>
    </row>
    <row r="2586" spans="61:64" ht="9" customHeight="1">
      <c r="BI2586" s="115"/>
      <c r="BJ2586" s="115"/>
      <c r="BK2586" s="115"/>
      <c r="BL2586" s="115"/>
    </row>
    <row r="2587" spans="61:64" ht="9" customHeight="1">
      <c r="BI2587" s="115"/>
      <c r="BJ2587" s="115"/>
      <c r="BK2587" s="115"/>
      <c r="BL2587" s="115"/>
    </row>
    <row r="2588" spans="2:64" ht="15">
      <c r="B2588" s="112">
        <v>276</v>
      </c>
      <c r="C2588" s="112"/>
      <c r="D2588" s="112"/>
      <c r="E2588" s="112"/>
      <c r="F2588" s="112"/>
      <c r="H2588" s="117" t="s">
        <v>189</v>
      </c>
      <c r="I2588" s="113"/>
      <c r="J2588" s="113"/>
      <c r="K2588" s="113"/>
      <c r="L2588" s="113"/>
      <c r="M2588" s="113"/>
      <c r="N2588" s="113"/>
      <c r="O2588" s="113"/>
      <c r="P2588" s="113"/>
      <c r="Q2588" s="113"/>
      <c r="R2588" s="113"/>
      <c r="S2588" s="113"/>
      <c r="T2588" s="113"/>
      <c r="W2588" s="68">
        <v>8863</v>
      </c>
      <c r="AA2588" s="114">
        <v>500</v>
      </c>
      <c r="AB2588" s="114"/>
      <c r="AC2588" s="114"/>
      <c r="AE2588" s="114">
        <v>500</v>
      </c>
      <c r="AF2588" s="114"/>
      <c r="AH2588" s="114">
        <v>168.75</v>
      </c>
      <c r="AI2588" s="114"/>
      <c r="AJ2588" s="114"/>
      <c r="AK2588" s="114"/>
      <c r="AL2588" s="114"/>
      <c r="AO2588" s="115" t="s">
        <v>37</v>
      </c>
      <c r="AP2588" s="115"/>
      <c r="AQ2588" s="115"/>
      <c r="AR2588" s="115"/>
      <c r="AU2588" s="118" t="s">
        <v>2</v>
      </c>
      <c r="AV2588" s="115"/>
      <c r="AW2588" s="115"/>
      <c r="AX2588" s="115"/>
      <c r="AY2588" s="115"/>
      <c r="AZ2588" s="115"/>
      <c r="BA2588" s="115"/>
      <c r="BB2588" s="115"/>
      <c r="BD2588" s="113" t="s">
        <v>38</v>
      </c>
      <c r="BE2588" s="113"/>
      <c r="BF2588" s="113"/>
      <c r="BG2588" s="113"/>
      <c r="BI2588" s="118" t="s">
        <v>11</v>
      </c>
      <c r="BJ2588" s="115"/>
      <c r="BK2588" s="115"/>
      <c r="BL2588" s="115"/>
    </row>
    <row r="2589" spans="41:64" ht="6" customHeight="1">
      <c r="AO2589" s="115"/>
      <c r="AP2589" s="115"/>
      <c r="AQ2589" s="115"/>
      <c r="AR2589" s="115"/>
      <c r="AU2589" s="115"/>
      <c r="AV2589" s="115"/>
      <c r="AW2589" s="115"/>
      <c r="AX2589" s="115"/>
      <c r="AY2589" s="115"/>
      <c r="AZ2589" s="115"/>
      <c r="BA2589" s="115"/>
      <c r="BB2589" s="115"/>
      <c r="BI2589" s="115"/>
      <c r="BJ2589" s="115"/>
      <c r="BK2589" s="115"/>
      <c r="BL2589" s="115"/>
    </row>
    <row r="2590" spans="47:64" ht="9" customHeight="1">
      <c r="AU2590" s="115"/>
      <c r="AV2590" s="115"/>
      <c r="AW2590" s="115"/>
      <c r="AX2590" s="115"/>
      <c r="AY2590" s="115"/>
      <c r="AZ2590" s="115"/>
      <c r="BA2590" s="115"/>
      <c r="BB2590" s="115"/>
      <c r="BI2590" s="115"/>
      <c r="BJ2590" s="115"/>
      <c r="BK2590" s="115"/>
      <c r="BL2590" s="115"/>
    </row>
    <row r="2591" spans="47:64" ht="9" customHeight="1">
      <c r="AU2591" s="115"/>
      <c r="AV2591" s="115"/>
      <c r="AW2591" s="115"/>
      <c r="AX2591" s="115"/>
      <c r="AY2591" s="115"/>
      <c r="AZ2591" s="115"/>
      <c r="BA2591" s="115"/>
      <c r="BB2591" s="115"/>
      <c r="BI2591" s="115"/>
      <c r="BJ2591" s="115"/>
      <c r="BK2591" s="115"/>
      <c r="BL2591" s="115"/>
    </row>
    <row r="2592" spans="47:64" ht="9" customHeight="1">
      <c r="AU2592" s="115"/>
      <c r="AV2592" s="115"/>
      <c r="AW2592" s="115"/>
      <c r="AX2592" s="115"/>
      <c r="AY2592" s="115"/>
      <c r="AZ2592" s="115"/>
      <c r="BA2592" s="115"/>
      <c r="BB2592" s="115"/>
      <c r="BI2592" s="115"/>
      <c r="BJ2592" s="115"/>
      <c r="BK2592" s="115"/>
      <c r="BL2592" s="115"/>
    </row>
    <row r="2593" spans="61:64" ht="9" customHeight="1">
      <c r="BI2593" s="115"/>
      <c r="BJ2593" s="115"/>
      <c r="BK2593" s="115"/>
      <c r="BL2593" s="115"/>
    </row>
    <row r="2594" spans="61:64" ht="9" customHeight="1">
      <c r="BI2594" s="115"/>
      <c r="BJ2594" s="115"/>
      <c r="BK2594" s="115"/>
      <c r="BL2594" s="115"/>
    </row>
    <row r="2595" spans="61:64" ht="9" customHeight="1">
      <c r="BI2595" s="115"/>
      <c r="BJ2595" s="115"/>
      <c r="BK2595" s="115"/>
      <c r="BL2595" s="115"/>
    </row>
    <row r="2596" spans="61:64" ht="9" customHeight="1">
      <c r="BI2596" s="115"/>
      <c r="BJ2596" s="115"/>
      <c r="BK2596" s="115"/>
      <c r="BL2596" s="115"/>
    </row>
    <row r="2597" spans="61:64" ht="9" customHeight="1">
      <c r="BI2597" s="115"/>
      <c r="BJ2597" s="115"/>
      <c r="BK2597" s="115"/>
      <c r="BL2597" s="115"/>
    </row>
    <row r="2598" spans="2:64" ht="15">
      <c r="B2598" s="112">
        <v>277</v>
      </c>
      <c r="C2598" s="112"/>
      <c r="D2598" s="112"/>
      <c r="E2598" s="112"/>
      <c r="F2598" s="112"/>
      <c r="H2598" s="117" t="s">
        <v>397</v>
      </c>
      <c r="I2598" s="113"/>
      <c r="J2598" s="113"/>
      <c r="K2598" s="113"/>
      <c r="L2598" s="113"/>
      <c r="M2598" s="113"/>
      <c r="N2598" s="113"/>
      <c r="O2598" s="113"/>
      <c r="P2598" s="113"/>
      <c r="Q2598" s="113"/>
      <c r="R2598" s="113"/>
      <c r="S2598" s="113"/>
      <c r="T2598" s="113"/>
      <c r="W2598" s="68">
        <v>8863</v>
      </c>
      <c r="AA2598" s="114">
        <v>6895</v>
      </c>
      <c r="AB2598" s="114"/>
      <c r="AC2598" s="114"/>
      <c r="AE2598" s="114">
        <v>6895</v>
      </c>
      <c r="AF2598" s="114"/>
      <c r="AH2598" s="114">
        <v>1930</v>
      </c>
      <c r="AI2598" s="114"/>
      <c r="AJ2598" s="114"/>
      <c r="AK2598" s="114"/>
      <c r="AL2598" s="114"/>
      <c r="AO2598" s="115" t="s">
        <v>37</v>
      </c>
      <c r="AP2598" s="115"/>
      <c r="AQ2598" s="115"/>
      <c r="AR2598" s="115"/>
      <c r="AU2598" s="115" t="s">
        <v>258</v>
      </c>
      <c r="AV2598" s="115"/>
      <c r="AW2598" s="115"/>
      <c r="AX2598" s="115"/>
      <c r="AY2598" s="115"/>
      <c r="AZ2598" s="115"/>
      <c r="BA2598" s="115"/>
      <c r="BB2598" s="115"/>
      <c r="BD2598" s="113" t="s">
        <v>38</v>
      </c>
      <c r="BE2598" s="113"/>
      <c r="BF2598" s="113"/>
      <c r="BG2598" s="113"/>
      <c r="BI2598" s="115" t="s">
        <v>277</v>
      </c>
      <c r="BJ2598" s="115"/>
      <c r="BK2598" s="115"/>
      <c r="BL2598" s="115"/>
    </row>
    <row r="2599" spans="41:64" ht="6" customHeight="1">
      <c r="AO2599" s="115"/>
      <c r="AP2599" s="115"/>
      <c r="AQ2599" s="115"/>
      <c r="AR2599" s="115"/>
      <c r="AU2599" s="115"/>
      <c r="AV2599" s="115"/>
      <c r="AW2599" s="115"/>
      <c r="AX2599" s="115"/>
      <c r="AY2599" s="115"/>
      <c r="AZ2599" s="115"/>
      <c r="BA2599" s="115"/>
      <c r="BB2599" s="115"/>
      <c r="BI2599" s="115"/>
      <c r="BJ2599" s="115"/>
      <c r="BK2599" s="115"/>
      <c r="BL2599" s="115"/>
    </row>
    <row r="2600" spans="47:64" ht="9" customHeight="1">
      <c r="AU2600" s="115"/>
      <c r="AV2600" s="115"/>
      <c r="AW2600" s="115"/>
      <c r="AX2600" s="115"/>
      <c r="AY2600" s="115"/>
      <c r="AZ2600" s="115"/>
      <c r="BA2600" s="115"/>
      <c r="BB2600" s="115"/>
      <c r="BI2600" s="115"/>
      <c r="BJ2600" s="115"/>
      <c r="BK2600" s="115"/>
      <c r="BL2600" s="115"/>
    </row>
    <row r="2601" spans="47:64" ht="9" customHeight="1">
      <c r="AU2601" s="115"/>
      <c r="AV2601" s="115"/>
      <c r="AW2601" s="115"/>
      <c r="AX2601" s="115"/>
      <c r="AY2601" s="115"/>
      <c r="AZ2601" s="115"/>
      <c r="BA2601" s="115"/>
      <c r="BB2601" s="115"/>
      <c r="BI2601" s="115"/>
      <c r="BJ2601" s="115"/>
      <c r="BK2601" s="115"/>
      <c r="BL2601" s="115"/>
    </row>
    <row r="2602" spans="47:64" ht="9" customHeight="1">
      <c r="AU2602" s="115"/>
      <c r="AV2602" s="115"/>
      <c r="AW2602" s="115"/>
      <c r="AX2602" s="115"/>
      <c r="AY2602" s="115"/>
      <c r="AZ2602" s="115"/>
      <c r="BA2602" s="115"/>
      <c r="BB2602" s="115"/>
      <c r="BI2602" s="115"/>
      <c r="BJ2602" s="115"/>
      <c r="BK2602" s="115"/>
      <c r="BL2602" s="115"/>
    </row>
    <row r="2603" spans="61:64" ht="9" customHeight="1">
      <c r="BI2603" s="115"/>
      <c r="BJ2603" s="115"/>
      <c r="BK2603" s="115"/>
      <c r="BL2603" s="115"/>
    </row>
    <row r="2604" spans="61:64" ht="9" customHeight="1">
      <c r="BI2604" s="115"/>
      <c r="BJ2604" s="115"/>
      <c r="BK2604" s="115"/>
      <c r="BL2604" s="115"/>
    </row>
    <row r="2605" spans="61:64" ht="9" customHeight="1">
      <c r="BI2605" s="115"/>
      <c r="BJ2605" s="115"/>
      <c r="BK2605" s="115"/>
      <c r="BL2605" s="115"/>
    </row>
    <row r="2606" spans="61:64" ht="9" customHeight="1">
      <c r="BI2606" s="115"/>
      <c r="BJ2606" s="115"/>
      <c r="BK2606" s="115"/>
      <c r="BL2606" s="115"/>
    </row>
    <row r="2607" spans="61:64" ht="9" customHeight="1">
      <c r="BI2607" s="115"/>
      <c r="BJ2607" s="115"/>
      <c r="BK2607" s="115"/>
      <c r="BL2607" s="115"/>
    </row>
    <row r="2608" spans="61:64" ht="9" customHeight="1">
      <c r="BI2608" s="115"/>
      <c r="BJ2608" s="115"/>
      <c r="BK2608" s="115"/>
      <c r="BL2608" s="115"/>
    </row>
    <row r="2609" spans="2:64" ht="15">
      <c r="B2609" s="112">
        <v>278</v>
      </c>
      <c r="C2609" s="112"/>
      <c r="D2609" s="112"/>
      <c r="E2609" s="112"/>
      <c r="F2609" s="112"/>
      <c r="H2609" s="117" t="s">
        <v>398</v>
      </c>
      <c r="I2609" s="113"/>
      <c r="J2609" s="113"/>
      <c r="K2609" s="113"/>
      <c r="L2609" s="113"/>
      <c r="M2609" s="113"/>
      <c r="N2609" s="113"/>
      <c r="O2609" s="113"/>
      <c r="P2609" s="113"/>
      <c r="Q2609" s="113"/>
      <c r="R2609" s="113"/>
      <c r="S2609" s="113"/>
      <c r="T2609" s="113"/>
      <c r="W2609" s="68">
        <v>8853</v>
      </c>
      <c r="AA2609" s="114">
        <v>700</v>
      </c>
      <c r="AB2609" s="114"/>
      <c r="AC2609" s="114"/>
      <c r="AE2609" s="114">
        <v>0</v>
      </c>
      <c r="AF2609" s="114"/>
      <c r="AH2609" s="114">
        <v>0</v>
      </c>
      <c r="AI2609" s="114"/>
      <c r="AJ2609" s="114"/>
      <c r="AK2609" s="114"/>
      <c r="AL2609" s="114"/>
      <c r="AO2609" s="115" t="s">
        <v>37</v>
      </c>
      <c r="AP2609" s="115"/>
      <c r="AQ2609" s="115"/>
      <c r="AR2609" s="115"/>
      <c r="AU2609" s="118" t="s">
        <v>258</v>
      </c>
      <c r="AV2609" s="115"/>
      <c r="AW2609" s="115"/>
      <c r="AX2609" s="115"/>
      <c r="AY2609" s="115"/>
      <c r="AZ2609" s="115"/>
      <c r="BA2609" s="115"/>
      <c r="BB2609" s="115"/>
      <c r="BD2609" s="113" t="s">
        <v>259</v>
      </c>
      <c r="BE2609" s="113"/>
      <c r="BF2609" s="113"/>
      <c r="BG2609" s="113"/>
      <c r="BI2609" s="118" t="s">
        <v>260</v>
      </c>
      <c r="BJ2609" s="115"/>
      <c r="BK2609" s="115"/>
      <c r="BL2609" s="115"/>
    </row>
    <row r="2610" spans="41:64" ht="6" customHeight="1">
      <c r="AO2610" s="115"/>
      <c r="AP2610" s="115"/>
      <c r="AQ2610" s="115"/>
      <c r="AR2610" s="115"/>
      <c r="AU2610" s="115"/>
      <c r="AV2610" s="115"/>
      <c r="AW2610" s="115"/>
      <c r="AX2610" s="115"/>
      <c r="AY2610" s="115"/>
      <c r="AZ2610" s="115"/>
      <c r="BA2610" s="115"/>
      <c r="BB2610" s="115"/>
      <c r="BI2610" s="115"/>
      <c r="BJ2610" s="115"/>
      <c r="BK2610" s="115"/>
      <c r="BL2610" s="115"/>
    </row>
    <row r="2611" spans="47:64" ht="9" customHeight="1">
      <c r="AU2611" s="115"/>
      <c r="AV2611" s="115"/>
      <c r="AW2611" s="115"/>
      <c r="AX2611" s="115"/>
      <c r="AY2611" s="115"/>
      <c r="AZ2611" s="115"/>
      <c r="BA2611" s="115"/>
      <c r="BB2611" s="115"/>
      <c r="BI2611" s="115"/>
      <c r="BJ2611" s="115"/>
      <c r="BK2611" s="115"/>
      <c r="BL2611" s="115"/>
    </row>
    <row r="2612" spans="47:64" ht="9" customHeight="1">
      <c r="AU2612" s="115"/>
      <c r="AV2612" s="115"/>
      <c r="AW2612" s="115"/>
      <c r="AX2612" s="115"/>
      <c r="AY2612" s="115"/>
      <c r="AZ2612" s="115"/>
      <c r="BA2612" s="115"/>
      <c r="BB2612" s="115"/>
      <c r="BI2612" s="115"/>
      <c r="BJ2612" s="115"/>
      <c r="BK2612" s="115"/>
      <c r="BL2612" s="115"/>
    </row>
    <row r="2613" spans="47:64" ht="9" customHeight="1">
      <c r="AU2613" s="115"/>
      <c r="AV2613" s="115"/>
      <c r="AW2613" s="115"/>
      <c r="AX2613" s="115"/>
      <c r="AY2613" s="115"/>
      <c r="AZ2613" s="115"/>
      <c r="BA2613" s="115"/>
      <c r="BB2613" s="115"/>
      <c r="BI2613" s="115"/>
      <c r="BJ2613" s="115"/>
      <c r="BK2613" s="115"/>
      <c r="BL2613" s="115"/>
    </row>
    <row r="2614" spans="61:64" ht="9" customHeight="1">
      <c r="BI2614" s="115"/>
      <c r="BJ2614" s="115"/>
      <c r="BK2614" s="115"/>
      <c r="BL2614" s="115"/>
    </row>
    <row r="2615" spans="61:64" ht="9" customHeight="1">
      <c r="BI2615" s="115"/>
      <c r="BJ2615" s="115"/>
      <c r="BK2615" s="115"/>
      <c r="BL2615" s="115"/>
    </row>
    <row r="2616" spans="61:64" ht="9" customHeight="1">
      <c r="BI2616" s="115"/>
      <c r="BJ2616" s="115"/>
      <c r="BK2616" s="115"/>
      <c r="BL2616" s="115"/>
    </row>
    <row r="2617" spans="61:64" ht="9" customHeight="1">
      <c r="BI2617" s="115"/>
      <c r="BJ2617" s="115"/>
      <c r="BK2617" s="115"/>
      <c r="BL2617" s="115"/>
    </row>
    <row r="2618" spans="61:64" ht="9" customHeight="1">
      <c r="BI2618" s="115"/>
      <c r="BJ2618" s="115"/>
      <c r="BK2618" s="115"/>
      <c r="BL2618" s="115"/>
    </row>
    <row r="2619" spans="2:64" ht="15">
      <c r="B2619" s="112">
        <v>279</v>
      </c>
      <c r="C2619" s="112"/>
      <c r="D2619" s="112"/>
      <c r="E2619" s="112"/>
      <c r="F2619" s="112"/>
      <c r="H2619" s="117" t="s">
        <v>399</v>
      </c>
      <c r="I2619" s="113"/>
      <c r="J2619" s="113"/>
      <c r="K2619" s="113"/>
      <c r="L2619" s="113"/>
      <c r="M2619" s="113"/>
      <c r="N2619" s="113"/>
      <c r="O2619" s="113"/>
      <c r="P2619" s="113"/>
      <c r="Q2619" s="113"/>
      <c r="R2619" s="113"/>
      <c r="S2619" s="113"/>
      <c r="T2619" s="113"/>
      <c r="W2619" s="68">
        <v>8853</v>
      </c>
      <c r="AA2619" s="114">
        <v>2000</v>
      </c>
      <c r="AB2619" s="114"/>
      <c r="AC2619" s="114"/>
      <c r="AE2619" s="114">
        <v>0</v>
      </c>
      <c r="AF2619" s="114"/>
      <c r="AH2619" s="114">
        <v>0</v>
      </c>
      <c r="AI2619" s="114"/>
      <c r="AJ2619" s="114"/>
      <c r="AK2619" s="114"/>
      <c r="AL2619" s="114"/>
      <c r="AO2619" s="115" t="s">
        <v>37</v>
      </c>
      <c r="AP2619" s="115"/>
      <c r="AQ2619" s="115"/>
      <c r="AR2619" s="115"/>
      <c r="AU2619" s="118" t="s">
        <v>258</v>
      </c>
      <c r="AV2619" s="115"/>
      <c r="AW2619" s="115"/>
      <c r="AX2619" s="115"/>
      <c r="AY2619" s="115"/>
      <c r="AZ2619" s="115"/>
      <c r="BA2619" s="115"/>
      <c r="BB2619" s="115"/>
      <c r="BD2619" s="113" t="s">
        <v>259</v>
      </c>
      <c r="BE2619" s="113"/>
      <c r="BF2619" s="113"/>
      <c r="BG2619" s="113"/>
      <c r="BI2619" s="118" t="s">
        <v>260</v>
      </c>
      <c r="BJ2619" s="115"/>
      <c r="BK2619" s="115"/>
      <c r="BL2619" s="115"/>
    </row>
    <row r="2620" spans="41:64" ht="6" customHeight="1">
      <c r="AO2620" s="115"/>
      <c r="AP2620" s="115"/>
      <c r="AQ2620" s="115"/>
      <c r="AR2620" s="115"/>
      <c r="AU2620" s="115"/>
      <c r="AV2620" s="115"/>
      <c r="AW2620" s="115"/>
      <c r="AX2620" s="115"/>
      <c r="AY2620" s="115"/>
      <c r="AZ2620" s="115"/>
      <c r="BA2620" s="115"/>
      <c r="BB2620" s="115"/>
      <c r="BI2620" s="115"/>
      <c r="BJ2620" s="115"/>
      <c r="BK2620" s="115"/>
      <c r="BL2620" s="115"/>
    </row>
    <row r="2621" spans="47:64" ht="9" customHeight="1">
      <c r="AU2621" s="115"/>
      <c r="AV2621" s="115"/>
      <c r="AW2621" s="115"/>
      <c r="AX2621" s="115"/>
      <c r="AY2621" s="115"/>
      <c r="AZ2621" s="115"/>
      <c r="BA2621" s="115"/>
      <c r="BB2621" s="115"/>
      <c r="BI2621" s="115"/>
      <c r="BJ2621" s="115"/>
      <c r="BK2621" s="115"/>
      <c r="BL2621" s="115"/>
    </row>
    <row r="2622" spans="47:64" ht="9" customHeight="1">
      <c r="AU2622" s="115"/>
      <c r="AV2622" s="115"/>
      <c r="AW2622" s="115"/>
      <c r="AX2622" s="115"/>
      <c r="AY2622" s="115"/>
      <c r="AZ2622" s="115"/>
      <c r="BA2622" s="115"/>
      <c r="BB2622" s="115"/>
      <c r="BI2622" s="115"/>
      <c r="BJ2622" s="115"/>
      <c r="BK2622" s="115"/>
      <c r="BL2622" s="115"/>
    </row>
    <row r="2623" spans="47:64" ht="9" customHeight="1">
      <c r="AU2623" s="115"/>
      <c r="AV2623" s="115"/>
      <c r="AW2623" s="115"/>
      <c r="AX2623" s="115"/>
      <c r="AY2623" s="115"/>
      <c r="AZ2623" s="115"/>
      <c r="BA2623" s="115"/>
      <c r="BB2623" s="115"/>
      <c r="BI2623" s="115"/>
      <c r="BJ2623" s="115"/>
      <c r="BK2623" s="115"/>
      <c r="BL2623" s="115"/>
    </row>
    <row r="2624" spans="61:64" ht="9" customHeight="1">
      <c r="BI2624" s="115"/>
      <c r="BJ2624" s="115"/>
      <c r="BK2624" s="115"/>
      <c r="BL2624" s="115"/>
    </row>
    <row r="2625" spans="61:64" ht="9" customHeight="1">
      <c r="BI2625" s="115"/>
      <c r="BJ2625" s="115"/>
      <c r="BK2625" s="115"/>
      <c r="BL2625" s="115"/>
    </row>
    <row r="2626" spans="61:64" ht="9" customHeight="1">
      <c r="BI2626" s="115"/>
      <c r="BJ2626" s="115"/>
      <c r="BK2626" s="115"/>
      <c r="BL2626" s="115"/>
    </row>
    <row r="2627" spans="61:64" ht="9" customHeight="1">
      <c r="BI2627" s="115"/>
      <c r="BJ2627" s="115"/>
      <c r="BK2627" s="115"/>
      <c r="BL2627" s="115"/>
    </row>
    <row r="2628" spans="61:64" ht="9" customHeight="1">
      <c r="BI2628" s="115"/>
      <c r="BJ2628" s="115"/>
      <c r="BK2628" s="115"/>
      <c r="BL2628" s="115"/>
    </row>
    <row r="2629" spans="2:64" ht="15">
      <c r="B2629" s="112">
        <v>280</v>
      </c>
      <c r="C2629" s="112"/>
      <c r="D2629" s="112"/>
      <c r="E2629" s="112"/>
      <c r="F2629" s="112"/>
      <c r="H2629" s="117" t="s">
        <v>181</v>
      </c>
      <c r="I2629" s="113"/>
      <c r="J2629" s="113"/>
      <c r="K2629" s="113"/>
      <c r="L2629" s="113"/>
      <c r="M2629" s="113"/>
      <c r="N2629" s="113"/>
      <c r="O2629" s="113"/>
      <c r="P2629" s="113"/>
      <c r="Q2629" s="113"/>
      <c r="R2629" s="113"/>
      <c r="S2629" s="113"/>
      <c r="T2629" s="113"/>
      <c r="W2629" s="68">
        <v>8853</v>
      </c>
      <c r="AA2629" s="114">
        <v>52550</v>
      </c>
      <c r="AB2629" s="114"/>
      <c r="AC2629" s="114"/>
      <c r="AE2629" s="114">
        <v>52550</v>
      </c>
      <c r="AF2629" s="114"/>
      <c r="AH2629" s="114">
        <v>45500.5</v>
      </c>
      <c r="AI2629" s="114"/>
      <c r="AJ2629" s="114"/>
      <c r="AK2629" s="114"/>
      <c r="AL2629" s="114"/>
      <c r="AO2629" s="115" t="s">
        <v>37</v>
      </c>
      <c r="AP2629" s="115"/>
      <c r="AQ2629" s="115"/>
      <c r="AR2629" s="115"/>
      <c r="AU2629" s="118" t="s">
        <v>2</v>
      </c>
      <c r="AV2629" s="115"/>
      <c r="AW2629" s="115"/>
      <c r="AX2629" s="115"/>
      <c r="AY2629" s="115"/>
      <c r="AZ2629" s="115"/>
      <c r="BA2629" s="115"/>
      <c r="BB2629" s="115"/>
      <c r="BD2629" s="113" t="s">
        <v>38</v>
      </c>
      <c r="BE2629" s="113"/>
      <c r="BF2629" s="113"/>
      <c r="BG2629" s="113"/>
      <c r="BI2629" s="118" t="s">
        <v>4</v>
      </c>
      <c r="BJ2629" s="115"/>
      <c r="BK2629" s="115"/>
      <c r="BL2629" s="115"/>
    </row>
    <row r="2630" spans="41:64" ht="6" customHeight="1">
      <c r="AO2630" s="115"/>
      <c r="AP2630" s="115"/>
      <c r="AQ2630" s="115"/>
      <c r="AR2630" s="115"/>
      <c r="AU2630" s="115"/>
      <c r="AV2630" s="115"/>
      <c r="AW2630" s="115"/>
      <c r="AX2630" s="115"/>
      <c r="AY2630" s="115"/>
      <c r="AZ2630" s="115"/>
      <c r="BA2630" s="115"/>
      <c r="BB2630" s="115"/>
      <c r="BI2630" s="115"/>
      <c r="BJ2630" s="115"/>
      <c r="BK2630" s="115"/>
      <c r="BL2630" s="115"/>
    </row>
    <row r="2631" spans="47:64" ht="9" customHeight="1">
      <c r="AU2631" s="115"/>
      <c r="AV2631" s="115"/>
      <c r="AW2631" s="115"/>
      <c r="AX2631" s="115"/>
      <c r="AY2631" s="115"/>
      <c r="AZ2631" s="115"/>
      <c r="BA2631" s="115"/>
      <c r="BB2631" s="115"/>
      <c r="BI2631" s="115"/>
      <c r="BJ2631" s="115"/>
      <c r="BK2631" s="115"/>
      <c r="BL2631" s="115"/>
    </row>
    <row r="2632" spans="47:64" ht="9" customHeight="1">
      <c r="AU2632" s="115"/>
      <c r="AV2632" s="115"/>
      <c r="AW2632" s="115"/>
      <c r="AX2632" s="115"/>
      <c r="AY2632" s="115"/>
      <c r="AZ2632" s="115"/>
      <c r="BA2632" s="115"/>
      <c r="BB2632" s="115"/>
      <c r="BI2632" s="115"/>
      <c r="BJ2632" s="115"/>
      <c r="BK2632" s="115"/>
      <c r="BL2632" s="115"/>
    </row>
    <row r="2633" spans="47:64" ht="9" customHeight="1">
      <c r="AU2633" s="115"/>
      <c r="AV2633" s="115"/>
      <c r="AW2633" s="115"/>
      <c r="AX2633" s="115"/>
      <c r="AY2633" s="115"/>
      <c r="AZ2633" s="115"/>
      <c r="BA2633" s="115"/>
      <c r="BB2633" s="115"/>
      <c r="BI2633" s="115"/>
      <c r="BJ2633" s="115"/>
      <c r="BK2633" s="115"/>
      <c r="BL2633" s="115"/>
    </row>
    <row r="2634" spans="61:64" ht="9" customHeight="1">
      <c r="BI2634" s="115"/>
      <c r="BJ2634" s="115"/>
      <c r="BK2634" s="115"/>
      <c r="BL2634" s="115"/>
    </row>
    <row r="2635" spans="61:64" ht="9" customHeight="1">
      <c r="BI2635" s="115"/>
      <c r="BJ2635" s="115"/>
      <c r="BK2635" s="115"/>
      <c r="BL2635" s="115"/>
    </row>
    <row r="2636" spans="61:64" ht="9" customHeight="1">
      <c r="BI2636" s="115"/>
      <c r="BJ2636" s="115"/>
      <c r="BK2636" s="115"/>
      <c r="BL2636" s="115"/>
    </row>
    <row r="2637" spans="61:64" ht="9" customHeight="1">
      <c r="BI2637" s="115"/>
      <c r="BJ2637" s="115"/>
      <c r="BK2637" s="115"/>
      <c r="BL2637" s="115"/>
    </row>
    <row r="2638" spans="61:64" ht="9" customHeight="1">
      <c r="BI2638" s="115"/>
      <c r="BJ2638" s="115"/>
      <c r="BK2638" s="115"/>
      <c r="BL2638" s="115"/>
    </row>
    <row r="2639" spans="61:64" ht="9" customHeight="1">
      <c r="BI2639" s="115"/>
      <c r="BJ2639" s="115"/>
      <c r="BK2639" s="115"/>
      <c r="BL2639" s="115"/>
    </row>
    <row r="2640" spans="61:64" ht="9" customHeight="1">
      <c r="BI2640" s="115"/>
      <c r="BJ2640" s="115"/>
      <c r="BK2640" s="115"/>
      <c r="BL2640" s="115"/>
    </row>
    <row r="2641" spans="2:64" ht="15">
      <c r="B2641" s="112">
        <v>281</v>
      </c>
      <c r="C2641" s="112"/>
      <c r="D2641" s="112"/>
      <c r="E2641" s="112"/>
      <c r="F2641" s="112"/>
      <c r="H2641" s="117" t="s">
        <v>400</v>
      </c>
      <c r="I2641" s="113"/>
      <c r="J2641" s="113"/>
      <c r="K2641" s="113"/>
      <c r="L2641" s="113"/>
      <c r="M2641" s="113"/>
      <c r="N2641" s="113"/>
      <c r="O2641" s="113"/>
      <c r="P2641" s="113"/>
      <c r="Q2641" s="113"/>
      <c r="R2641" s="113"/>
      <c r="S2641" s="113"/>
      <c r="T2641" s="113"/>
      <c r="W2641" s="68">
        <v>8823</v>
      </c>
      <c r="AA2641" s="114">
        <v>200</v>
      </c>
      <c r="AB2641" s="114"/>
      <c r="AC2641" s="114"/>
      <c r="AE2641" s="114">
        <v>200</v>
      </c>
      <c r="AF2641" s="114"/>
      <c r="AH2641" s="114">
        <v>0</v>
      </c>
      <c r="AI2641" s="114"/>
      <c r="AJ2641" s="114"/>
      <c r="AK2641" s="114"/>
      <c r="AL2641" s="114"/>
      <c r="AO2641" s="115" t="s">
        <v>267</v>
      </c>
      <c r="AP2641" s="115"/>
      <c r="AQ2641" s="115"/>
      <c r="AR2641" s="115"/>
      <c r="AU2641" s="118" t="s">
        <v>268</v>
      </c>
      <c r="AV2641" s="115"/>
      <c r="AW2641" s="115"/>
      <c r="AX2641" s="115"/>
      <c r="AY2641" s="115"/>
      <c r="AZ2641" s="115"/>
      <c r="BA2641" s="115"/>
      <c r="BB2641" s="115"/>
      <c r="BD2641" s="113" t="s">
        <v>38</v>
      </c>
      <c r="BE2641" s="113"/>
      <c r="BF2641" s="113"/>
      <c r="BG2641" s="113"/>
      <c r="BI2641" s="118" t="s">
        <v>269</v>
      </c>
      <c r="BJ2641" s="115"/>
      <c r="BK2641" s="115"/>
      <c r="BL2641" s="115"/>
    </row>
    <row r="2642" spans="41:64" ht="6" customHeight="1">
      <c r="AO2642" s="115"/>
      <c r="AP2642" s="115"/>
      <c r="AQ2642" s="115"/>
      <c r="AR2642" s="115"/>
      <c r="AU2642" s="115"/>
      <c r="AV2642" s="115"/>
      <c r="AW2642" s="115"/>
      <c r="AX2642" s="115"/>
      <c r="AY2642" s="115"/>
      <c r="AZ2642" s="115"/>
      <c r="BA2642" s="115"/>
      <c r="BB2642" s="115"/>
      <c r="BI2642" s="115"/>
      <c r="BJ2642" s="115"/>
      <c r="BK2642" s="115"/>
      <c r="BL2642" s="115"/>
    </row>
    <row r="2643" spans="47:64" ht="9" customHeight="1">
      <c r="AU2643" s="115"/>
      <c r="AV2643" s="115"/>
      <c r="AW2643" s="115"/>
      <c r="AX2643" s="115"/>
      <c r="AY2643" s="115"/>
      <c r="AZ2643" s="115"/>
      <c r="BA2643" s="115"/>
      <c r="BB2643" s="115"/>
      <c r="BI2643" s="115"/>
      <c r="BJ2643" s="115"/>
      <c r="BK2643" s="115"/>
      <c r="BL2643" s="115"/>
    </row>
    <row r="2644" spans="61:64" ht="9" customHeight="1">
      <c r="BI2644" s="115"/>
      <c r="BJ2644" s="115"/>
      <c r="BK2644" s="115"/>
      <c r="BL2644" s="115"/>
    </row>
    <row r="2645" spans="61:64" ht="9" customHeight="1">
      <c r="BI2645" s="115"/>
      <c r="BJ2645" s="115"/>
      <c r="BK2645" s="115"/>
      <c r="BL2645" s="115"/>
    </row>
    <row r="2646" spans="2:64" ht="9" customHeight="1">
      <c r="B2646" s="55">
        <v>0</v>
      </c>
      <c r="BI2646" s="115"/>
      <c r="BJ2646" s="115"/>
      <c r="BK2646" s="115"/>
      <c r="BL2646" s="115"/>
    </row>
    <row r="2647" spans="61:64" ht="9" customHeight="1">
      <c r="BI2647" s="115"/>
      <c r="BJ2647" s="115"/>
      <c r="BK2647" s="115"/>
      <c r="BL2647" s="115"/>
    </row>
    <row r="2648" spans="61:64" ht="9" customHeight="1">
      <c r="BI2648" s="115"/>
      <c r="BJ2648" s="115"/>
      <c r="BK2648" s="115"/>
      <c r="BL2648" s="115"/>
    </row>
    <row r="2649" spans="61:64" ht="9" customHeight="1">
      <c r="BI2649" s="115"/>
      <c r="BJ2649" s="115"/>
      <c r="BK2649" s="115"/>
      <c r="BL2649" s="115"/>
    </row>
    <row r="2650" spans="61:64" ht="9" customHeight="1">
      <c r="BI2650" s="115"/>
      <c r="BJ2650" s="115"/>
      <c r="BK2650" s="115"/>
      <c r="BL2650" s="115"/>
    </row>
    <row r="2651" spans="61:64" ht="9" customHeight="1">
      <c r="BI2651" s="115"/>
      <c r="BJ2651" s="115"/>
      <c r="BK2651" s="115"/>
      <c r="BL2651" s="115"/>
    </row>
    <row r="2652" spans="61:64" ht="9" customHeight="1">
      <c r="BI2652" s="115"/>
      <c r="BJ2652" s="115"/>
      <c r="BK2652" s="115"/>
      <c r="BL2652" s="115"/>
    </row>
    <row r="2653" spans="2:64" ht="15">
      <c r="B2653" s="112">
        <v>282</v>
      </c>
      <c r="C2653" s="112"/>
      <c r="D2653" s="112"/>
      <c r="E2653" s="112"/>
      <c r="F2653" s="112"/>
      <c r="H2653" s="117" t="s">
        <v>188</v>
      </c>
      <c r="I2653" s="113"/>
      <c r="J2653" s="113"/>
      <c r="K2653" s="113"/>
      <c r="L2653" s="113"/>
      <c r="M2653" s="113"/>
      <c r="N2653" s="113"/>
      <c r="O2653" s="113"/>
      <c r="P2653" s="113"/>
      <c r="Q2653" s="113"/>
      <c r="R2653" s="113"/>
      <c r="S2653" s="113"/>
      <c r="T2653" s="113"/>
      <c r="W2653" s="68">
        <v>8863</v>
      </c>
      <c r="AA2653" s="114">
        <v>4000</v>
      </c>
      <c r="AB2653" s="114"/>
      <c r="AC2653" s="114"/>
      <c r="AE2653" s="114">
        <v>3000</v>
      </c>
      <c r="AF2653" s="114"/>
      <c r="AH2653" s="114">
        <v>250</v>
      </c>
      <c r="AI2653" s="114"/>
      <c r="AJ2653" s="114"/>
      <c r="AK2653" s="114"/>
      <c r="AL2653" s="114"/>
      <c r="AO2653" s="115" t="s">
        <v>37</v>
      </c>
      <c r="AP2653" s="115"/>
      <c r="AQ2653" s="115"/>
      <c r="AR2653" s="115"/>
      <c r="AU2653" s="118" t="s">
        <v>2</v>
      </c>
      <c r="AV2653" s="115"/>
      <c r="AW2653" s="115"/>
      <c r="AX2653" s="115"/>
      <c r="AY2653" s="115"/>
      <c r="AZ2653" s="115"/>
      <c r="BA2653" s="115"/>
      <c r="BB2653" s="115"/>
      <c r="BD2653" s="113" t="s">
        <v>38</v>
      </c>
      <c r="BE2653" s="113"/>
      <c r="BF2653" s="113"/>
      <c r="BG2653" s="113"/>
      <c r="BI2653" s="118" t="s">
        <v>11</v>
      </c>
      <c r="BJ2653" s="115"/>
      <c r="BK2653" s="115"/>
      <c r="BL2653" s="115"/>
    </row>
    <row r="2654" spans="41:64" ht="6" customHeight="1">
      <c r="AO2654" s="115"/>
      <c r="AP2654" s="115"/>
      <c r="AQ2654" s="115"/>
      <c r="AR2654" s="115"/>
      <c r="AU2654" s="115"/>
      <c r="AV2654" s="115"/>
      <c r="AW2654" s="115"/>
      <c r="AX2654" s="115"/>
      <c r="AY2654" s="115"/>
      <c r="AZ2654" s="115"/>
      <c r="BA2654" s="115"/>
      <c r="BB2654" s="115"/>
      <c r="BI2654" s="115"/>
      <c r="BJ2654" s="115"/>
      <c r="BK2654" s="115"/>
      <c r="BL2654" s="115"/>
    </row>
    <row r="2655" spans="47:64" ht="9" customHeight="1">
      <c r="AU2655" s="115"/>
      <c r="AV2655" s="115"/>
      <c r="AW2655" s="115"/>
      <c r="AX2655" s="115"/>
      <c r="AY2655" s="115"/>
      <c r="AZ2655" s="115"/>
      <c r="BA2655" s="115"/>
      <c r="BB2655" s="115"/>
      <c r="BI2655" s="115"/>
      <c r="BJ2655" s="115"/>
      <c r="BK2655" s="115"/>
      <c r="BL2655" s="115"/>
    </row>
    <row r="2656" spans="47:64" ht="9" customHeight="1">
      <c r="AU2656" s="115"/>
      <c r="AV2656" s="115"/>
      <c r="AW2656" s="115"/>
      <c r="AX2656" s="115"/>
      <c r="AY2656" s="115"/>
      <c r="AZ2656" s="115"/>
      <c r="BA2656" s="115"/>
      <c r="BB2656" s="115"/>
      <c r="BI2656" s="115"/>
      <c r="BJ2656" s="115"/>
      <c r="BK2656" s="115"/>
      <c r="BL2656" s="115"/>
    </row>
    <row r="2657" spans="47:64" ht="9" customHeight="1">
      <c r="AU2657" s="115"/>
      <c r="AV2657" s="115"/>
      <c r="AW2657" s="115"/>
      <c r="AX2657" s="115"/>
      <c r="AY2657" s="115"/>
      <c r="AZ2657" s="115"/>
      <c r="BA2657" s="115"/>
      <c r="BB2657" s="115"/>
      <c r="BI2657" s="115"/>
      <c r="BJ2657" s="115"/>
      <c r="BK2657" s="115"/>
      <c r="BL2657" s="115"/>
    </row>
    <row r="2658" spans="61:64" ht="9" customHeight="1">
      <c r="BI2658" s="115"/>
      <c r="BJ2658" s="115"/>
      <c r="BK2658" s="115"/>
      <c r="BL2658" s="115"/>
    </row>
    <row r="2659" spans="61:64" ht="9" customHeight="1">
      <c r="BI2659" s="115"/>
      <c r="BJ2659" s="115"/>
      <c r="BK2659" s="115"/>
      <c r="BL2659" s="115"/>
    </row>
    <row r="2660" spans="61:64" ht="9" customHeight="1">
      <c r="BI2660" s="115"/>
      <c r="BJ2660" s="115"/>
      <c r="BK2660" s="115"/>
      <c r="BL2660" s="115"/>
    </row>
    <row r="2661" spans="61:64" ht="9" customHeight="1">
      <c r="BI2661" s="115"/>
      <c r="BJ2661" s="115"/>
      <c r="BK2661" s="115"/>
      <c r="BL2661" s="115"/>
    </row>
    <row r="2662" spans="61:64" ht="9" customHeight="1">
      <c r="BI2662" s="115"/>
      <c r="BJ2662" s="115"/>
      <c r="BK2662" s="115"/>
      <c r="BL2662" s="115"/>
    </row>
    <row r="2663" spans="2:64" ht="15">
      <c r="B2663" s="112">
        <v>283</v>
      </c>
      <c r="C2663" s="112"/>
      <c r="D2663" s="112"/>
      <c r="E2663" s="112"/>
      <c r="F2663" s="112"/>
      <c r="H2663" s="117" t="s">
        <v>401</v>
      </c>
      <c r="I2663" s="113"/>
      <c r="J2663" s="113"/>
      <c r="K2663" s="113"/>
      <c r="L2663" s="113"/>
      <c r="M2663" s="113"/>
      <c r="N2663" s="113"/>
      <c r="O2663" s="113"/>
      <c r="P2663" s="113"/>
      <c r="Q2663" s="113"/>
      <c r="R2663" s="113"/>
      <c r="S2663" s="113"/>
      <c r="T2663" s="113"/>
      <c r="W2663" s="68">
        <v>8853</v>
      </c>
      <c r="AA2663" s="114">
        <v>1000</v>
      </c>
      <c r="AB2663" s="114"/>
      <c r="AC2663" s="114"/>
      <c r="AE2663" s="114">
        <v>0</v>
      </c>
      <c r="AF2663" s="114"/>
      <c r="AH2663" s="114">
        <v>0</v>
      </c>
      <c r="AI2663" s="114"/>
      <c r="AJ2663" s="114"/>
      <c r="AK2663" s="114"/>
      <c r="AL2663" s="114"/>
      <c r="AO2663" s="115" t="s">
        <v>37</v>
      </c>
      <c r="AP2663" s="115"/>
      <c r="AQ2663" s="115"/>
      <c r="AR2663" s="115"/>
      <c r="AU2663" s="118" t="s">
        <v>258</v>
      </c>
      <c r="AV2663" s="115"/>
      <c r="AW2663" s="115"/>
      <c r="AX2663" s="115"/>
      <c r="AY2663" s="115"/>
      <c r="AZ2663" s="115"/>
      <c r="BA2663" s="115"/>
      <c r="BB2663" s="115"/>
      <c r="BD2663" s="113" t="s">
        <v>259</v>
      </c>
      <c r="BE2663" s="113"/>
      <c r="BF2663" s="113"/>
      <c r="BG2663" s="113"/>
      <c r="BI2663" s="118" t="s">
        <v>260</v>
      </c>
      <c r="BJ2663" s="115"/>
      <c r="BK2663" s="115"/>
      <c r="BL2663" s="115"/>
    </row>
    <row r="2664" spans="41:64" ht="6" customHeight="1">
      <c r="AO2664" s="115"/>
      <c r="AP2664" s="115"/>
      <c r="AQ2664" s="115"/>
      <c r="AR2664" s="115"/>
      <c r="AU2664" s="115"/>
      <c r="AV2664" s="115"/>
      <c r="AW2664" s="115"/>
      <c r="AX2664" s="115"/>
      <c r="AY2664" s="115"/>
      <c r="AZ2664" s="115"/>
      <c r="BA2664" s="115"/>
      <c r="BB2664" s="115"/>
      <c r="BI2664" s="115"/>
      <c r="BJ2664" s="115"/>
      <c r="BK2664" s="115"/>
      <c r="BL2664" s="115"/>
    </row>
    <row r="2665" spans="47:64" ht="9" customHeight="1">
      <c r="AU2665" s="115"/>
      <c r="AV2665" s="115"/>
      <c r="AW2665" s="115"/>
      <c r="AX2665" s="115"/>
      <c r="AY2665" s="115"/>
      <c r="AZ2665" s="115"/>
      <c r="BA2665" s="115"/>
      <c r="BB2665" s="115"/>
      <c r="BI2665" s="115"/>
      <c r="BJ2665" s="115"/>
      <c r="BK2665" s="115"/>
      <c r="BL2665" s="115"/>
    </row>
    <row r="2666" spans="47:64" ht="9" customHeight="1">
      <c r="AU2666" s="115"/>
      <c r="AV2666" s="115"/>
      <c r="AW2666" s="115"/>
      <c r="AX2666" s="115"/>
      <c r="AY2666" s="115"/>
      <c r="AZ2666" s="115"/>
      <c r="BA2666" s="115"/>
      <c r="BB2666" s="115"/>
      <c r="BI2666" s="115"/>
      <c r="BJ2666" s="115"/>
      <c r="BK2666" s="115"/>
      <c r="BL2666" s="115"/>
    </row>
    <row r="2667" spans="47:64" ht="9" customHeight="1">
      <c r="AU2667" s="115"/>
      <c r="AV2667" s="115"/>
      <c r="AW2667" s="115"/>
      <c r="AX2667" s="115"/>
      <c r="AY2667" s="115"/>
      <c r="AZ2667" s="115"/>
      <c r="BA2667" s="115"/>
      <c r="BB2667" s="115"/>
      <c r="BI2667" s="115"/>
      <c r="BJ2667" s="115"/>
      <c r="BK2667" s="115"/>
      <c r="BL2667" s="115"/>
    </row>
    <row r="2668" spans="61:64" ht="9" customHeight="1">
      <c r="BI2668" s="115"/>
      <c r="BJ2668" s="115"/>
      <c r="BK2668" s="115"/>
      <c r="BL2668" s="115"/>
    </row>
    <row r="2669" spans="61:64" ht="9" customHeight="1">
      <c r="BI2669" s="115"/>
      <c r="BJ2669" s="115"/>
      <c r="BK2669" s="115"/>
      <c r="BL2669" s="115"/>
    </row>
    <row r="2670" spans="61:64" ht="9" customHeight="1">
      <c r="BI2670" s="115"/>
      <c r="BJ2670" s="115"/>
      <c r="BK2670" s="115"/>
      <c r="BL2670" s="115"/>
    </row>
    <row r="2671" spans="61:64" ht="9" customHeight="1">
      <c r="BI2671" s="115"/>
      <c r="BJ2671" s="115"/>
      <c r="BK2671" s="115"/>
      <c r="BL2671" s="115"/>
    </row>
    <row r="2672" spans="61:64" ht="9" customHeight="1">
      <c r="BI2672" s="115"/>
      <c r="BJ2672" s="115"/>
      <c r="BK2672" s="115"/>
      <c r="BL2672" s="115"/>
    </row>
    <row r="2673" spans="2:64" ht="15">
      <c r="B2673" s="112">
        <v>284</v>
      </c>
      <c r="C2673" s="112"/>
      <c r="D2673" s="112"/>
      <c r="E2673" s="112"/>
      <c r="F2673" s="112"/>
      <c r="H2673" s="117" t="s">
        <v>402</v>
      </c>
      <c r="I2673" s="113"/>
      <c r="J2673" s="113"/>
      <c r="K2673" s="113"/>
      <c r="L2673" s="113"/>
      <c r="M2673" s="113"/>
      <c r="N2673" s="113"/>
      <c r="O2673" s="113"/>
      <c r="P2673" s="113"/>
      <c r="Q2673" s="113"/>
      <c r="R2673" s="113"/>
      <c r="S2673" s="113"/>
      <c r="T2673" s="113"/>
      <c r="W2673" s="68">
        <v>8853</v>
      </c>
      <c r="AA2673" s="114">
        <v>7000</v>
      </c>
      <c r="AB2673" s="114"/>
      <c r="AC2673" s="114"/>
      <c r="AE2673" s="114">
        <v>3190</v>
      </c>
      <c r="AF2673" s="114"/>
      <c r="AH2673" s="114">
        <v>875</v>
      </c>
      <c r="AI2673" s="114"/>
      <c r="AJ2673" s="114"/>
      <c r="AK2673" s="114"/>
      <c r="AL2673" s="114"/>
      <c r="AO2673" s="115" t="s">
        <v>37</v>
      </c>
      <c r="AP2673" s="115"/>
      <c r="AQ2673" s="115"/>
      <c r="AR2673" s="115"/>
      <c r="AU2673" s="118" t="s">
        <v>258</v>
      </c>
      <c r="AV2673" s="115"/>
      <c r="AW2673" s="115"/>
      <c r="AX2673" s="115"/>
      <c r="AY2673" s="115"/>
      <c r="AZ2673" s="115"/>
      <c r="BA2673" s="115"/>
      <c r="BB2673" s="115"/>
      <c r="BD2673" s="113" t="s">
        <v>259</v>
      </c>
      <c r="BE2673" s="113"/>
      <c r="BF2673" s="113"/>
      <c r="BG2673" s="113"/>
      <c r="BI2673" s="118" t="s">
        <v>260</v>
      </c>
      <c r="BJ2673" s="115"/>
      <c r="BK2673" s="115"/>
      <c r="BL2673" s="115"/>
    </row>
    <row r="2674" spans="41:64" ht="6" customHeight="1">
      <c r="AO2674" s="115"/>
      <c r="AP2674" s="115"/>
      <c r="AQ2674" s="115"/>
      <c r="AR2674" s="115"/>
      <c r="AU2674" s="115"/>
      <c r="AV2674" s="115"/>
      <c r="AW2674" s="115"/>
      <c r="AX2674" s="115"/>
      <c r="AY2674" s="115"/>
      <c r="AZ2674" s="115"/>
      <c r="BA2674" s="115"/>
      <c r="BB2674" s="115"/>
      <c r="BI2674" s="115"/>
      <c r="BJ2674" s="115"/>
      <c r="BK2674" s="115"/>
      <c r="BL2674" s="115"/>
    </row>
    <row r="2675" spans="47:64" ht="9" customHeight="1">
      <c r="AU2675" s="115"/>
      <c r="AV2675" s="115"/>
      <c r="AW2675" s="115"/>
      <c r="AX2675" s="115"/>
      <c r="AY2675" s="115"/>
      <c r="AZ2675" s="115"/>
      <c r="BA2675" s="115"/>
      <c r="BB2675" s="115"/>
      <c r="BI2675" s="115"/>
      <c r="BJ2675" s="115"/>
      <c r="BK2675" s="115"/>
      <c r="BL2675" s="115"/>
    </row>
    <row r="2676" spans="47:64" ht="9" customHeight="1">
      <c r="AU2676" s="115"/>
      <c r="AV2676" s="115"/>
      <c r="AW2676" s="115"/>
      <c r="AX2676" s="115"/>
      <c r="AY2676" s="115"/>
      <c r="AZ2676" s="115"/>
      <c r="BA2676" s="115"/>
      <c r="BB2676" s="115"/>
      <c r="BI2676" s="115"/>
      <c r="BJ2676" s="115"/>
      <c r="BK2676" s="115"/>
      <c r="BL2676" s="115"/>
    </row>
    <row r="2677" spans="47:64" ht="9" customHeight="1">
      <c r="AU2677" s="115"/>
      <c r="AV2677" s="115"/>
      <c r="AW2677" s="115"/>
      <c r="AX2677" s="115"/>
      <c r="AY2677" s="115"/>
      <c r="AZ2677" s="115"/>
      <c r="BA2677" s="115"/>
      <c r="BB2677" s="115"/>
      <c r="BI2677" s="115"/>
      <c r="BJ2677" s="115"/>
      <c r="BK2677" s="115"/>
      <c r="BL2677" s="115"/>
    </row>
    <row r="2678" spans="61:64" ht="9" customHeight="1">
      <c r="BI2678" s="115"/>
      <c r="BJ2678" s="115"/>
      <c r="BK2678" s="115"/>
      <c r="BL2678" s="115"/>
    </row>
    <row r="2679" spans="61:64" ht="9" customHeight="1">
      <c r="BI2679" s="115"/>
      <c r="BJ2679" s="115"/>
      <c r="BK2679" s="115"/>
      <c r="BL2679" s="115"/>
    </row>
    <row r="2680" spans="61:64" ht="9" customHeight="1">
      <c r="BI2680" s="115"/>
      <c r="BJ2680" s="115"/>
      <c r="BK2680" s="115"/>
      <c r="BL2680" s="115"/>
    </row>
    <row r="2681" spans="61:64" ht="9" customHeight="1">
      <c r="BI2681" s="115"/>
      <c r="BJ2681" s="115"/>
      <c r="BK2681" s="115"/>
      <c r="BL2681" s="115"/>
    </row>
    <row r="2682" spans="61:64" ht="9" customHeight="1">
      <c r="BI2682" s="115"/>
      <c r="BJ2682" s="115"/>
      <c r="BK2682" s="115"/>
      <c r="BL2682" s="115"/>
    </row>
    <row r="2683" spans="2:64" ht="15">
      <c r="B2683" s="112">
        <v>285</v>
      </c>
      <c r="C2683" s="112"/>
      <c r="D2683" s="112"/>
      <c r="E2683" s="112"/>
      <c r="F2683" s="112"/>
      <c r="H2683" s="117" t="s">
        <v>187</v>
      </c>
      <c r="I2683" s="113"/>
      <c r="J2683" s="113"/>
      <c r="K2683" s="113"/>
      <c r="L2683" s="113"/>
      <c r="M2683" s="113"/>
      <c r="N2683" s="113"/>
      <c r="O2683" s="113"/>
      <c r="P2683" s="113"/>
      <c r="Q2683" s="113"/>
      <c r="R2683" s="113"/>
      <c r="S2683" s="113"/>
      <c r="T2683" s="113"/>
      <c r="W2683" s="68">
        <v>8863</v>
      </c>
      <c r="AA2683" s="114">
        <v>9600</v>
      </c>
      <c r="AB2683" s="114"/>
      <c r="AC2683" s="114"/>
      <c r="AE2683" s="114">
        <v>9600</v>
      </c>
      <c r="AF2683" s="114"/>
      <c r="AH2683" s="114">
        <v>2691.5</v>
      </c>
      <c r="AI2683" s="114"/>
      <c r="AJ2683" s="114"/>
      <c r="AK2683" s="114"/>
      <c r="AL2683" s="114"/>
      <c r="AO2683" s="115" t="s">
        <v>37</v>
      </c>
      <c r="AP2683" s="115"/>
      <c r="AQ2683" s="115"/>
      <c r="AR2683" s="115"/>
      <c r="AU2683" s="118" t="s">
        <v>2</v>
      </c>
      <c r="AV2683" s="115"/>
      <c r="AW2683" s="115"/>
      <c r="AX2683" s="115"/>
      <c r="AY2683" s="115"/>
      <c r="AZ2683" s="115"/>
      <c r="BA2683" s="115"/>
      <c r="BB2683" s="115"/>
      <c r="BD2683" s="113" t="s">
        <v>38</v>
      </c>
      <c r="BE2683" s="113"/>
      <c r="BF2683" s="113"/>
      <c r="BG2683" s="113"/>
      <c r="BI2683" s="118" t="s">
        <v>11</v>
      </c>
      <c r="BJ2683" s="115"/>
      <c r="BK2683" s="115"/>
      <c r="BL2683" s="115"/>
    </row>
    <row r="2684" spans="41:64" ht="6" customHeight="1">
      <c r="AO2684" s="115"/>
      <c r="AP2684" s="115"/>
      <c r="AQ2684" s="115"/>
      <c r="AR2684" s="115"/>
      <c r="AU2684" s="115"/>
      <c r="AV2684" s="115"/>
      <c r="AW2684" s="115"/>
      <c r="AX2684" s="115"/>
      <c r="AY2684" s="115"/>
      <c r="AZ2684" s="115"/>
      <c r="BA2684" s="115"/>
      <c r="BB2684" s="115"/>
      <c r="BI2684" s="115"/>
      <c r="BJ2684" s="115"/>
      <c r="BK2684" s="115"/>
      <c r="BL2684" s="115"/>
    </row>
    <row r="2685" spans="47:64" ht="9" customHeight="1">
      <c r="AU2685" s="115"/>
      <c r="AV2685" s="115"/>
      <c r="AW2685" s="115"/>
      <c r="AX2685" s="115"/>
      <c r="AY2685" s="115"/>
      <c r="AZ2685" s="115"/>
      <c r="BA2685" s="115"/>
      <c r="BB2685" s="115"/>
      <c r="BI2685" s="115"/>
      <c r="BJ2685" s="115"/>
      <c r="BK2685" s="115"/>
      <c r="BL2685" s="115"/>
    </row>
    <row r="2686" spans="47:64" ht="9" customHeight="1">
      <c r="AU2686" s="115"/>
      <c r="AV2686" s="115"/>
      <c r="AW2686" s="115"/>
      <c r="AX2686" s="115"/>
      <c r="AY2686" s="115"/>
      <c r="AZ2686" s="115"/>
      <c r="BA2686" s="115"/>
      <c r="BB2686" s="115"/>
      <c r="BI2686" s="115"/>
      <c r="BJ2686" s="115"/>
      <c r="BK2686" s="115"/>
      <c r="BL2686" s="115"/>
    </row>
    <row r="2687" spans="47:64" ht="9" customHeight="1">
      <c r="AU2687" s="115"/>
      <c r="AV2687" s="115"/>
      <c r="AW2687" s="115"/>
      <c r="AX2687" s="115"/>
      <c r="AY2687" s="115"/>
      <c r="AZ2687" s="115"/>
      <c r="BA2687" s="115"/>
      <c r="BB2687" s="115"/>
      <c r="BI2687" s="115"/>
      <c r="BJ2687" s="115"/>
      <c r="BK2687" s="115"/>
      <c r="BL2687" s="115"/>
    </row>
    <row r="2688" spans="61:64" ht="9" customHeight="1">
      <c r="BI2688" s="115"/>
      <c r="BJ2688" s="115"/>
      <c r="BK2688" s="115"/>
      <c r="BL2688" s="115"/>
    </row>
    <row r="2689" spans="61:64" ht="9" customHeight="1">
      <c r="BI2689" s="115"/>
      <c r="BJ2689" s="115"/>
      <c r="BK2689" s="115"/>
      <c r="BL2689" s="115"/>
    </row>
    <row r="2690" spans="61:64" ht="9" customHeight="1">
      <c r="BI2690" s="115"/>
      <c r="BJ2690" s="115"/>
      <c r="BK2690" s="115"/>
      <c r="BL2690" s="115"/>
    </row>
    <row r="2691" spans="61:64" ht="9" customHeight="1">
      <c r="BI2691" s="115"/>
      <c r="BJ2691" s="115"/>
      <c r="BK2691" s="115"/>
      <c r="BL2691" s="115"/>
    </row>
    <row r="2692" spans="61:64" ht="9" customHeight="1">
      <c r="BI2692" s="115"/>
      <c r="BJ2692" s="115"/>
      <c r="BK2692" s="115"/>
      <c r="BL2692" s="115"/>
    </row>
    <row r="2693" spans="2:64" ht="15">
      <c r="B2693" s="112">
        <v>286</v>
      </c>
      <c r="C2693" s="112"/>
      <c r="D2693" s="112"/>
      <c r="E2693" s="112"/>
      <c r="F2693" s="112"/>
      <c r="H2693" s="117" t="s">
        <v>403</v>
      </c>
      <c r="I2693" s="113"/>
      <c r="J2693" s="113"/>
      <c r="K2693" s="113"/>
      <c r="L2693" s="113"/>
      <c r="M2693" s="113"/>
      <c r="N2693" s="113"/>
      <c r="O2693" s="113"/>
      <c r="P2693" s="113"/>
      <c r="Q2693" s="113"/>
      <c r="R2693" s="113"/>
      <c r="S2693" s="113"/>
      <c r="T2693" s="113"/>
      <c r="W2693" s="68">
        <v>8852</v>
      </c>
      <c r="AA2693" s="114">
        <v>2000</v>
      </c>
      <c r="AB2693" s="114"/>
      <c r="AC2693" s="114"/>
      <c r="AE2693" s="114">
        <v>2000</v>
      </c>
      <c r="AF2693" s="114"/>
      <c r="AH2693" s="114">
        <v>775</v>
      </c>
      <c r="AI2693" s="114"/>
      <c r="AJ2693" s="114"/>
      <c r="AK2693" s="114"/>
      <c r="AL2693" s="114"/>
      <c r="AO2693" s="115" t="s">
        <v>44</v>
      </c>
      <c r="AP2693" s="115"/>
      <c r="AQ2693" s="115"/>
      <c r="AR2693" s="115"/>
      <c r="AU2693" s="115" t="s">
        <v>45</v>
      </c>
      <c r="AV2693" s="115"/>
      <c r="AW2693" s="115"/>
      <c r="AX2693" s="115"/>
      <c r="AY2693" s="115"/>
      <c r="AZ2693" s="115"/>
      <c r="BA2693" s="115"/>
      <c r="BB2693" s="115"/>
      <c r="BD2693" s="115" t="s">
        <v>46</v>
      </c>
      <c r="BE2693" s="115"/>
      <c r="BF2693" s="115"/>
      <c r="BG2693" s="115"/>
      <c r="BI2693" s="113" t="s">
        <v>47</v>
      </c>
      <c r="BJ2693" s="113"/>
      <c r="BK2693" s="113"/>
      <c r="BL2693" s="113"/>
    </row>
    <row r="2694" spans="41:59" ht="6" customHeight="1">
      <c r="AO2694" s="115"/>
      <c r="AP2694" s="115"/>
      <c r="AQ2694" s="115"/>
      <c r="AR2694" s="115"/>
      <c r="AU2694" s="115"/>
      <c r="AV2694" s="115"/>
      <c r="AW2694" s="115"/>
      <c r="AX2694" s="115"/>
      <c r="AY2694" s="115"/>
      <c r="AZ2694" s="115"/>
      <c r="BA2694" s="115"/>
      <c r="BB2694" s="115"/>
      <c r="BD2694" s="115"/>
      <c r="BE2694" s="115"/>
      <c r="BF2694" s="115"/>
      <c r="BG2694" s="115"/>
    </row>
    <row r="2695" spans="41:54" ht="9" customHeight="1">
      <c r="AO2695" s="115"/>
      <c r="AP2695" s="115"/>
      <c r="AQ2695" s="115"/>
      <c r="AR2695" s="115"/>
      <c r="AU2695" s="115"/>
      <c r="AV2695" s="115"/>
      <c r="AW2695" s="115"/>
      <c r="AX2695" s="115"/>
      <c r="AY2695" s="115"/>
      <c r="AZ2695" s="115"/>
      <c r="BA2695" s="115"/>
      <c r="BB2695" s="115"/>
    </row>
    <row r="2696" spans="2:64" ht="15">
      <c r="B2696" s="112">
        <v>287</v>
      </c>
      <c r="C2696" s="112"/>
      <c r="D2696" s="112"/>
      <c r="E2696" s="112"/>
      <c r="F2696" s="112"/>
      <c r="H2696" s="117" t="s">
        <v>186</v>
      </c>
      <c r="I2696" s="113"/>
      <c r="J2696" s="113"/>
      <c r="K2696" s="113"/>
      <c r="L2696" s="113"/>
      <c r="M2696" s="113"/>
      <c r="N2696" s="113"/>
      <c r="O2696" s="113"/>
      <c r="P2696" s="113"/>
      <c r="Q2696" s="113"/>
      <c r="R2696" s="113"/>
      <c r="S2696" s="113"/>
      <c r="T2696" s="113"/>
      <c r="W2696" s="68">
        <v>8863</v>
      </c>
      <c r="AA2696" s="114">
        <v>800</v>
      </c>
      <c r="AB2696" s="114"/>
      <c r="AC2696" s="114"/>
      <c r="AE2696" s="114">
        <v>800</v>
      </c>
      <c r="AF2696" s="114"/>
      <c r="AH2696" s="114">
        <v>30</v>
      </c>
      <c r="AI2696" s="114"/>
      <c r="AJ2696" s="114"/>
      <c r="AK2696" s="114"/>
      <c r="AL2696" s="114"/>
      <c r="AO2696" s="115" t="s">
        <v>37</v>
      </c>
      <c r="AP2696" s="115"/>
      <c r="AQ2696" s="115"/>
      <c r="AR2696" s="115"/>
      <c r="AU2696" s="118" t="s">
        <v>2</v>
      </c>
      <c r="AV2696" s="115"/>
      <c r="AW2696" s="115"/>
      <c r="AX2696" s="115"/>
      <c r="AY2696" s="115"/>
      <c r="AZ2696" s="115"/>
      <c r="BA2696" s="115"/>
      <c r="BB2696" s="115"/>
      <c r="BD2696" s="113" t="s">
        <v>38</v>
      </c>
      <c r="BE2696" s="113"/>
      <c r="BF2696" s="113"/>
      <c r="BG2696" s="113"/>
      <c r="BI2696" s="118" t="s">
        <v>11</v>
      </c>
      <c r="BJ2696" s="115"/>
      <c r="BK2696" s="115"/>
      <c r="BL2696" s="115"/>
    </row>
    <row r="2697" spans="41:64" ht="6" customHeight="1">
      <c r="AO2697" s="115"/>
      <c r="AP2697" s="115"/>
      <c r="AQ2697" s="115"/>
      <c r="AR2697" s="115"/>
      <c r="AU2697" s="115"/>
      <c r="AV2697" s="115"/>
      <c r="AW2697" s="115"/>
      <c r="AX2697" s="115"/>
      <c r="AY2697" s="115"/>
      <c r="AZ2697" s="115"/>
      <c r="BA2697" s="115"/>
      <c r="BB2697" s="115"/>
      <c r="BI2697" s="115"/>
      <c r="BJ2697" s="115"/>
      <c r="BK2697" s="115"/>
      <c r="BL2697" s="115"/>
    </row>
    <row r="2698" spans="47:64" ht="9" customHeight="1">
      <c r="AU2698" s="115"/>
      <c r="AV2698" s="115"/>
      <c r="AW2698" s="115"/>
      <c r="AX2698" s="115"/>
      <c r="AY2698" s="115"/>
      <c r="AZ2698" s="115"/>
      <c r="BA2698" s="115"/>
      <c r="BB2698" s="115"/>
      <c r="BI2698" s="115"/>
      <c r="BJ2698" s="115"/>
      <c r="BK2698" s="115"/>
      <c r="BL2698" s="115"/>
    </row>
    <row r="2699" spans="47:64" ht="9" customHeight="1">
      <c r="AU2699" s="115"/>
      <c r="AV2699" s="115"/>
      <c r="AW2699" s="115"/>
      <c r="AX2699" s="115"/>
      <c r="AY2699" s="115"/>
      <c r="AZ2699" s="115"/>
      <c r="BA2699" s="115"/>
      <c r="BB2699" s="115"/>
      <c r="BI2699" s="115"/>
      <c r="BJ2699" s="115"/>
      <c r="BK2699" s="115"/>
      <c r="BL2699" s="115"/>
    </row>
    <row r="2700" spans="47:64" ht="9" customHeight="1">
      <c r="AU2700" s="115"/>
      <c r="AV2700" s="115"/>
      <c r="AW2700" s="115"/>
      <c r="AX2700" s="115"/>
      <c r="AY2700" s="115"/>
      <c r="AZ2700" s="115"/>
      <c r="BA2700" s="115"/>
      <c r="BB2700" s="115"/>
      <c r="BI2700" s="115"/>
      <c r="BJ2700" s="115"/>
      <c r="BK2700" s="115"/>
      <c r="BL2700" s="115"/>
    </row>
    <row r="2701" spans="61:64" ht="9" customHeight="1">
      <c r="BI2701" s="115"/>
      <c r="BJ2701" s="115"/>
      <c r="BK2701" s="115"/>
      <c r="BL2701" s="115"/>
    </row>
    <row r="2702" spans="61:64" ht="9" customHeight="1">
      <c r="BI2702" s="115"/>
      <c r="BJ2702" s="115"/>
      <c r="BK2702" s="115"/>
      <c r="BL2702" s="115"/>
    </row>
    <row r="2703" spans="61:64" ht="9" customHeight="1">
      <c r="BI2703" s="115"/>
      <c r="BJ2703" s="115"/>
      <c r="BK2703" s="115"/>
      <c r="BL2703" s="115"/>
    </row>
    <row r="2704" spans="61:64" ht="9" customHeight="1">
      <c r="BI2704" s="115"/>
      <c r="BJ2704" s="115"/>
      <c r="BK2704" s="115"/>
      <c r="BL2704" s="115"/>
    </row>
    <row r="2705" spans="61:64" ht="9" customHeight="1">
      <c r="BI2705" s="115"/>
      <c r="BJ2705" s="115"/>
      <c r="BK2705" s="115"/>
      <c r="BL2705" s="115"/>
    </row>
    <row r="2706" spans="2:64" ht="15">
      <c r="B2706" s="112">
        <v>288</v>
      </c>
      <c r="C2706" s="112"/>
      <c r="D2706" s="112"/>
      <c r="E2706" s="112"/>
      <c r="F2706" s="112"/>
      <c r="H2706" s="117" t="s">
        <v>404</v>
      </c>
      <c r="I2706" s="113"/>
      <c r="J2706" s="113"/>
      <c r="K2706" s="113"/>
      <c r="L2706" s="113"/>
      <c r="M2706" s="113"/>
      <c r="N2706" s="113"/>
      <c r="O2706" s="113"/>
      <c r="P2706" s="113"/>
      <c r="Q2706" s="113"/>
      <c r="R2706" s="113"/>
      <c r="S2706" s="113"/>
      <c r="T2706" s="113"/>
      <c r="W2706" s="68">
        <v>8853</v>
      </c>
      <c r="AA2706" s="114">
        <v>0</v>
      </c>
      <c r="AB2706" s="114"/>
      <c r="AC2706" s="114"/>
      <c r="AE2706" s="114">
        <v>1136.65</v>
      </c>
      <c r="AF2706" s="114"/>
      <c r="AH2706" s="114">
        <v>0</v>
      </c>
      <c r="AI2706" s="114"/>
      <c r="AJ2706" s="114"/>
      <c r="AK2706" s="114"/>
      <c r="AL2706" s="114"/>
      <c r="AO2706" s="115" t="s">
        <v>37</v>
      </c>
      <c r="AP2706" s="115"/>
      <c r="AQ2706" s="115"/>
      <c r="AR2706" s="115"/>
      <c r="AU2706" s="118" t="s">
        <v>2</v>
      </c>
      <c r="AV2706" s="115"/>
      <c r="AW2706" s="115"/>
      <c r="AX2706" s="115"/>
      <c r="AY2706" s="115"/>
      <c r="AZ2706" s="115"/>
      <c r="BA2706" s="115"/>
      <c r="BB2706" s="115"/>
      <c r="BD2706" s="113" t="s">
        <v>38</v>
      </c>
      <c r="BE2706" s="113"/>
      <c r="BF2706" s="113"/>
      <c r="BG2706" s="113"/>
      <c r="BI2706" s="118" t="s">
        <v>4</v>
      </c>
      <c r="BJ2706" s="115"/>
      <c r="BK2706" s="115"/>
      <c r="BL2706" s="115"/>
    </row>
    <row r="2707" spans="41:64" ht="6" customHeight="1">
      <c r="AO2707" s="115"/>
      <c r="AP2707" s="115"/>
      <c r="AQ2707" s="115"/>
      <c r="AR2707" s="115"/>
      <c r="AU2707" s="115"/>
      <c r="AV2707" s="115"/>
      <c r="AW2707" s="115"/>
      <c r="AX2707" s="115"/>
      <c r="AY2707" s="115"/>
      <c r="AZ2707" s="115"/>
      <c r="BA2707" s="115"/>
      <c r="BB2707" s="115"/>
      <c r="BI2707" s="115"/>
      <c r="BJ2707" s="115"/>
      <c r="BK2707" s="115"/>
      <c r="BL2707" s="115"/>
    </row>
    <row r="2708" spans="47:64" ht="9" customHeight="1">
      <c r="AU2708" s="115"/>
      <c r="AV2708" s="115"/>
      <c r="AW2708" s="115"/>
      <c r="AX2708" s="115"/>
      <c r="AY2708" s="115"/>
      <c r="AZ2708" s="115"/>
      <c r="BA2708" s="115"/>
      <c r="BB2708" s="115"/>
      <c r="BI2708" s="115"/>
      <c r="BJ2708" s="115"/>
      <c r="BK2708" s="115"/>
      <c r="BL2708" s="115"/>
    </row>
    <row r="2709" spans="47:64" ht="9" customHeight="1">
      <c r="AU2709" s="115"/>
      <c r="AV2709" s="115"/>
      <c r="AW2709" s="115"/>
      <c r="AX2709" s="115"/>
      <c r="AY2709" s="115"/>
      <c r="AZ2709" s="115"/>
      <c r="BA2709" s="115"/>
      <c r="BB2709" s="115"/>
      <c r="BI2709" s="115"/>
      <c r="BJ2709" s="115"/>
      <c r="BK2709" s="115"/>
      <c r="BL2709" s="115"/>
    </row>
    <row r="2710" spans="47:64" ht="9" customHeight="1">
      <c r="AU2710" s="115"/>
      <c r="AV2710" s="115"/>
      <c r="AW2710" s="115"/>
      <c r="AX2710" s="115"/>
      <c r="AY2710" s="115"/>
      <c r="AZ2710" s="115"/>
      <c r="BA2710" s="115"/>
      <c r="BB2710" s="115"/>
      <c r="BI2710" s="115"/>
      <c r="BJ2710" s="115"/>
      <c r="BK2710" s="115"/>
      <c r="BL2710" s="115"/>
    </row>
    <row r="2711" spans="61:64" ht="9" customHeight="1">
      <c r="BI2711" s="115"/>
      <c r="BJ2711" s="115"/>
      <c r="BK2711" s="115"/>
      <c r="BL2711" s="115"/>
    </row>
    <row r="2712" spans="61:64" ht="9" customHeight="1">
      <c r="BI2712" s="115"/>
      <c r="BJ2712" s="115"/>
      <c r="BK2712" s="115"/>
      <c r="BL2712" s="115"/>
    </row>
    <row r="2713" spans="61:64" ht="9" customHeight="1">
      <c r="BI2713" s="115"/>
      <c r="BJ2713" s="115"/>
      <c r="BK2713" s="115"/>
      <c r="BL2713" s="115"/>
    </row>
    <row r="2714" spans="61:64" ht="9" customHeight="1">
      <c r="BI2714" s="115"/>
      <c r="BJ2714" s="115"/>
      <c r="BK2714" s="115"/>
      <c r="BL2714" s="115"/>
    </row>
    <row r="2715" spans="61:64" ht="9" customHeight="1">
      <c r="BI2715" s="115"/>
      <c r="BJ2715" s="115"/>
      <c r="BK2715" s="115"/>
      <c r="BL2715" s="115"/>
    </row>
    <row r="2716" spans="61:64" ht="9" customHeight="1">
      <c r="BI2716" s="115"/>
      <c r="BJ2716" s="115"/>
      <c r="BK2716" s="115"/>
      <c r="BL2716" s="115"/>
    </row>
    <row r="2717" spans="61:64" ht="9" customHeight="1">
      <c r="BI2717" s="115"/>
      <c r="BJ2717" s="115"/>
      <c r="BK2717" s="115"/>
      <c r="BL2717" s="115"/>
    </row>
    <row r="2718" spans="2:64" ht="15">
      <c r="B2718" s="112">
        <v>289</v>
      </c>
      <c r="C2718" s="112"/>
      <c r="D2718" s="112"/>
      <c r="E2718" s="112"/>
      <c r="F2718" s="112"/>
      <c r="H2718" s="117" t="s">
        <v>405</v>
      </c>
      <c r="I2718" s="113"/>
      <c r="J2718" s="113"/>
      <c r="K2718" s="113"/>
      <c r="L2718" s="113"/>
      <c r="M2718" s="113"/>
      <c r="N2718" s="113"/>
      <c r="O2718" s="113"/>
      <c r="P2718" s="113"/>
      <c r="Q2718" s="113"/>
      <c r="R2718" s="113"/>
      <c r="S2718" s="113"/>
      <c r="T2718" s="113"/>
      <c r="W2718" s="68">
        <v>8823</v>
      </c>
      <c r="AA2718" s="114">
        <v>0</v>
      </c>
      <c r="AB2718" s="114"/>
      <c r="AC2718" s="114"/>
      <c r="AE2718" s="114">
        <v>510</v>
      </c>
      <c r="AF2718" s="114"/>
      <c r="AH2718" s="114">
        <v>305</v>
      </c>
      <c r="AI2718" s="114"/>
      <c r="AJ2718" s="114"/>
      <c r="AK2718" s="114"/>
      <c r="AL2718" s="114"/>
      <c r="AO2718" s="115" t="s">
        <v>44</v>
      </c>
      <c r="AP2718" s="115"/>
      <c r="AQ2718" s="115"/>
      <c r="AR2718" s="115"/>
      <c r="AU2718" s="115" t="s">
        <v>45</v>
      </c>
      <c r="AV2718" s="115"/>
      <c r="AW2718" s="115"/>
      <c r="AX2718" s="115"/>
      <c r="AY2718" s="115"/>
      <c r="AZ2718" s="115"/>
      <c r="BA2718" s="115"/>
      <c r="BB2718" s="115"/>
      <c r="BD2718" s="115" t="s">
        <v>46</v>
      </c>
      <c r="BE2718" s="115"/>
      <c r="BF2718" s="115"/>
      <c r="BG2718" s="115"/>
      <c r="BI2718" s="113" t="s">
        <v>47</v>
      </c>
      <c r="BJ2718" s="113"/>
      <c r="BK2718" s="113"/>
      <c r="BL2718" s="113"/>
    </row>
    <row r="2719" spans="41:59" ht="6" customHeight="1">
      <c r="AO2719" s="115"/>
      <c r="AP2719" s="115"/>
      <c r="AQ2719" s="115"/>
      <c r="AR2719" s="115"/>
      <c r="AU2719" s="115"/>
      <c r="AV2719" s="115"/>
      <c r="AW2719" s="115"/>
      <c r="AX2719" s="115"/>
      <c r="AY2719" s="115"/>
      <c r="AZ2719" s="115"/>
      <c r="BA2719" s="115"/>
      <c r="BB2719" s="115"/>
      <c r="BD2719" s="115"/>
      <c r="BE2719" s="115"/>
      <c r="BF2719" s="115"/>
      <c r="BG2719" s="115"/>
    </row>
    <row r="2720" spans="41:54" ht="9" customHeight="1">
      <c r="AO2720" s="115"/>
      <c r="AP2720" s="115"/>
      <c r="AQ2720" s="115"/>
      <c r="AR2720" s="115"/>
      <c r="AU2720" s="115"/>
      <c r="AV2720" s="115"/>
      <c r="AW2720" s="115"/>
      <c r="AX2720" s="115"/>
      <c r="AY2720" s="115"/>
      <c r="AZ2720" s="115"/>
      <c r="BA2720" s="115"/>
      <c r="BB2720" s="115"/>
    </row>
    <row r="2721" spans="2:64" ht="15">
      <c r="B2721" s="112">
        <v>290</v>
      </c>
      <c r="C2721" s="112"/>
      <c r="D2721" s="112"/>
      <c r="E2721" s="112"/>
      <c r="F2721" s="112"/>
      <c r="H2721" s="117" t="s">
        <v>406</v>
      </c>
      <c r="I2721" s="113"/>
      <c r="J2721" s="113"/>
      <c r="K2721" s="113"/>
      <c r="L2721" s="113"/>
      <c r="M2721" s="113"/>
      <c r="N2721" s="113"/>
      <c r="O2721" s="113"/>
      <c r="P2721" s="113"/>
      <c r="Q2721" s="113"/>
      <c r="R2721" s="113"/>
      <c r="S2721" s="113"/>
      <c r="T2721" s="113"/>
      <c r="W2721" s="68">
        <v>8823</v>
      </c>
      <c r="AA2721" s="114">
        <v>0</v>
      </c>
      <c r="AB2721" s="114"/>
      <c r="AC2721" s="114"/>
      <c r="AE2721" s="114">
        <v>785.01</v>
      </c>
      <c r="AF2721" s="114"/>
      <c r="AH2721" s="114">
        <v>0</v>
      </c>
      <c r="AI2721" s="114"/>
      <c r="AJ2721" s="114"/>
      <c r="AK2721" s="114"/>
      <c r="AL2721" s="114"/>
      <c r="AO2721" s="115" t="s">
        <v>44</v>
      </c>
      <c r="AP2721" s="115"/>
      <c r="AQ2721" s="115"/>
      <c r="AR2721" s="115"/>
      <c r="AU2721" s="115" t="s">
        <v>45</v>
      </c>
      <c r="AV2721" s="115"/>
      <c r="AW2721" s="115"/>
      <c r="AX2721" s="115"/>
      <c r="AY2721" s="115"/>
      <c r="AZ2721" s="115"/>
      <c r="BA2721" s="115"/>
      <c r="BB2721" s="115"/>
      <c r="BD2721" s="115" t="s">
        <v>46</v>
      </c>
      <c r="BE2721" s="115"/>
      <c r="BF2721" s="115"/>
      <c r="BG2721" s="115"/>
      <c r="BI2721" s="113" t="s">
        <v>47</v>
      </c>
      <c r="BJ2721" s="113"/>
      <c r="BK2721" s="113"/>
      <c r="BL2721" s="113"/>
    </row>
    <row r="2722" spans="41:59" ht="6" customHeight="1">
      <c r="AO2722" s="115"/>
      <c r="AP2722" s="115"/>
      <c r="AQ2722" s="115"/>
      <c r="AR2722" s="115"/>
      <c r="AU2722" s="115"/>
      <c r="AV2722" s="115"/>
      <c r="AW2722" s="115"/>
      <c r="AX2722" s="115"/>
      <c r="AY2722" s="115"/>
      <c r="AZ2722" s="115"/>
      <c r="BA2722" s="115"/>
      <c r="BB2722" s="115"/>
      <c r="BD2722" s="115"/>
      <c r="BE2722" s="115"/>
      <c r="BF2722" s="115"/>
      <c r="BG2722" s="115"/>
    </row>
    <row r="2723" spans="41:54" ht="9" customHeight="1">
      <c r="AO2723" s="115"/>
      <c r="AP2723" s="115"/>
      <c r="AQ2723" s="115"/>
      <c r="AR2723" s="115"/>
      <c r="AU2723" s="115"/>
      <c r="AV2723" s="115"/>
      <c r="AW2723" s="115"/>
      <c r="AX2723" s="115"/>
      <c r="AY2723" s="115"/>
      <c r="AZ2723" s="115"/>
      <c r="BA2723" s="115"/>
      <c r="BB2723" s="115"/>
    </row>
    <row r="2724" spans="2:64" ht="15">
      <c r="B2724" s="112">
        <v>291</v>
      </c>
      <c r="C2724" s="112"/>
      <c r="D2724" s="112"/>
      <c r="E2724" s="112"/>
      <c r="F2724" s="112"/>
      <c r="H2724" s="117" t="s">
        <v>177</v>
      </c>
      <c r="I2724" s="113"/>
      <c r="J2724" s="113"/>
      <c r="K2724" s="113"/>
      <c r="L2724" s="113"/>
      <c r="M2724" s="113"/>
      <c r="N2724" s="113"/>
      <c r="O2724" s="113"/>
      <c r="P2724" s="113"/>
      <c r="Q2724" s="113"/>
      <c r="R2724" s="113"/>
      <c r="S2724" s="113"/>
      <c r="T2724" s="113"/>
      <c r="W2724" s="68">
        <v>8823</v>
      </c>
      <c r="AA2724" s="114">
        <v>0</v>
      </c>
      <c r="AB2724" s="114"/>
      <c r="AC2724" s="114"/>
      <c r="AE2724" s="114">
        <v>694505</v>
      </c>
      <c r="AF2724" s="114"/>
      <c r="AH2724" s="114">
        <v>477472.19</v>
      </c>
      <c r="AI2724" s="114"/>
      <c r="AJ2724" s="114"/>
      <c r="AK2724" s="114"/>
      <c r="AL2724" s="114"/>
      <c r="AO2724" s="115" t="s">
        <v>44</v>
      </c>
      <c r="AP2724" s="115"/>
      <c r="AQ2724" s="115"/>
      <c r="AR2724" s="115"/>
      <c r="AU2724" s="115" t="s">
        <v>45</v>
      </c>
      <c r="AV2724" s="115"/>
      <c r="AW2724" s="115"/>
      <c r="AX2724" s="115"/>
      <c r="AY2724" s="115"/>
      <c r="AZ2724" s="115"/>
      <c r="BA2724" s="115"/>
      <c r="BB2724" s="115"/>
      <c r="BD2724" s="115" t="s">
        <v>46</v>
      </c>
      <c r="BE2724" s="115"/>
      <c r="BF2724" s="115"/>
      <c r="BG2724" s="115"/>
      <c r="BI2724" s="113" t="s">
        <v>47</v>
      </c>
      <c r="BJ2724" s="113"/>
      <c r="BK2724" s="113"/>
      <c r="BL2724" s="113"/>
    </row>
    <row r="2725" spans="41:59" ht="6" customHeight="1">
      <c r="AO2725" s="115"/>
      <c r="AP2725" s="115"/>
      <c r="AQ2725" s="115"/>
      <c r="AR2725" s="115"/>
      <c r="AU2725" s="115"/>
      <c r="AV2725" s="115"/>
      <c r="AW2725" s="115"/>
      <c r="AX2725" s="115"/>
      <c r="AY2725" s="115"/>
      <c r="AZ2725" s="115"/>
      <c r="BA2725" s="115"/>
      <c r="BB2725" s="115"/>
      <c r="BD2725" s="115"/>
      <c r="BE2725" s="115"/>
      <c r="BF2725" s="115"/>
      <c r="BG2725" s="115"/>
    </row>
    <row r="2726" spans="41:54" ht="9" customHeight="1">
      <c r="AO2726" s="115"/>
      <c r="AP2726" s="115"/>
      <c r="AQ2726" s="115"/>
      <c r="AR2726" s="115"/>
      <c r="AU2726" s="115"/>
      <c r="AV2726" s="115"/>
      <c r="AW2726" s="115"/>
      <c r="AX2726" s="115"/>
      <c r="AY2726" s="115"/>
      <c r="AZ2726" s="115"/>
      <c r="BA2726" s="115"/>
      <c r="BB2726" s="115"/>
    </row>
    <row r="2727" spans="2:64" ht="15">
      <c r="B2727" s="112">
        <v>292</v>
      </c>
      <c r="C2727" s="112"/>
      <c r="D2727" s="112"/>
      <c r="E2727" s="112"/>
      <c r="F2727" s="112"/>
      <c r="H2727" s="117" t="s">
        <v>197</v>
      </c>
      <c r="I2727" s="113"/>
      <c r="J2727" s="113"/>
      <c r="K2727" s="113"/>
      <c r="L2727" s="113"/>
      <c r="M2727" s="113"/>
      <c r="N2727" s="113"/>
      <c r="O2727" s="113"/>
      <c r="P2727" s="113"/>
      <c r="Q2727" s="113"/>
      <c r="R2727" s="113"/>
      <c r="S2727" s="113"/>
      <c r="T2727" s="113"/>
      <c r="W2727" s="68">
        <v>8813</v>
      </c>
      <c r="AA2727" s="114">
        <v>0</v>
      </c>
      <c r="AB2727" s="114"/>
      <c r="AC2727" s="114"/>
      <c r="AE2727" s="114">
        <v>0</v>
      </c>
      <c r="AF2727" s="114"/>
      <c r="AH2727" s="114">
        <v>0</v>
      </c>
      <c r="AI2727" s="114"/>
      <c r="AJ2727" s="114"/>
      <c r="AK2727" s="114"/>
      <c r="AL2727" s="114"/>
      <c r="AO2727" s="115" t="s">
        <v>44</v>
      </c>
      <c r="AP2727" s="115"/>
      <c r="AQ2727" s="115"/>
      <c r="AR2727" s="115"/>
      <c r="AU2727" s="115" t="s">
        <v>45</v>
      </c>
      <c r="AV2727" s="115"/>
      <c r="AW2727" s="115"/>
      <c r="AX2727" s="115"/>
      <c r="AY2727" s="115"/>
      <c r="AZ2727" s="115"/>
      <c r="BA2727" s="115"/>
      <c r="BB2727" s="115"/>
      <c r="BD2727" s="115" t="s">
        <v>46</v>
      </c>
      <c r="BE2727" s="115"/>
      <c r="BF2727" s="115"/>
      <c r="BG2727" s="115"/>
      <c r="BI2727" s="113" t="s">
        <v>47</v>
      </c>
      <c r="BJ2727" s="113"/>
      <c r="BK2727" s="113"/>
      <c r="BL2727" s="113"/>
    </row>
    <row r="2728" spans="41:59" ht="6" customHeight="1">
      <c r="AO2728" s="115"/>
      <c r="AP2728" s="115"/>
      <c r="AQ2728" s="115"/>
      <c r="AR2728" s="115"/>
      <c r="AU2728" s="115"/>
      <c r="AV2728" s="115"/>
      <c r="AW2728" s="115"/>
      <c r="AX2728" s="115"/>
      <c r="AY2728" s="115"/>
      <c r="AZ2728" s="115"/>
      <c r="BA2728" s="115"/>
      <c r="BB2728" s="115"/>
      <c r="BD2728" s="115"/>
      <c r="BE2728" s="115"/>
      <c r="BF2728" s="115"/>
      <c r="BG2728" s="115"/>
    </row>
    <row r="2729" spans="41:54" ht="9" customHeight="1">
      <c r="AO2729" s="115"/>
      <c r="AP2729" s="115"/>
      <c r="AQ2729" s="115"/>
      <c r="AR2729" s="115"/>
      <c r="AU2729" s="115"/>
      <c r="AV2729" s="115"/>
      <c r="AW2729" s="115"/>
      <c r="AX2729" s="115"/>
      <c r="AY2729" s="115"/>
      <c r="AZ2729" s="115"/>
      <c r="BA2729" s="115"/>
      <c r="BB2729" s="115"/>
    </row>
    <row r="2730" spans="2:64" ht="15">
      <c r="B2730" s="112">
        <v>293</v>
      </c>
      <c r="C2730" s="112"/>
      <c r="D2730" s="112"/>
      <c r="E2730" s="112"/>
      <c r="F2730" s="112"/>
      <c r="H2730" s="117" t="s">
        <v>407</v>
      </c>
      <c r="I2730" s="113"/>
      <c r="J2730" s="113"/>
      <c r="K2730" s="113"/>
      <c r="L2730" s="113"/>
      <c r="M2730" s="113"/>
      <c r="N2730" s="113"/>
      <c r="O2730" s="113"/>
      <c r="P2730" s="113"/>
      <c r="Q2730" s="113"/>
      <c r="R2730" s="113"/>
      <c r="S2730" s="113"/>
      <c r="T2730" s="113"/>
      <c r="W2730" s="68">
        <v>8852</v>
      </c>
      <c r="AA2730" s="114">
        <v>300</v>
      </c>
      <c r="AB2730" s="114"/>
      <c r="AC2730" s="114"/>
      <c r="AE2730" s="114">
        <v>300</v>
      </c>
      <c r="AF2730" s="114"/>
      <c r="AH2730" s="114">
        <v>292.75</v>
      </c>
      <c r="AI2730" s="114"/>
      <c r="AJ2730" s="114"/>
      <c r="AK2730" s="114"/>
      <c r="AL2730" s="114"/>
      <c r="AO2730" s="115" t="s">
        <v>44</v>
      </c>
      <c r="AP2730" s="115"/>
      <c r="AQ2730" s="115"/>
      <c r="AR2730" s="115"/>
      <c r="AU2730" s="115" t="s">
        <v>45</v>
      </c>
      <c r="AV2730" s="115"/>
      <c r="AW2730" s="115"/>
      <c r="AX2730" s="115"/>
      <c r="AY2730" s="115"/>
      <c r="AZ2730" s="115"/>
      <c r="BA2730" s="115"/>
      <c r="BB2730" s="115"/>
      <c r="BD2730" s="115" t="s">
        <v>46</v>
      </c>
      <c r="BE2730" s="115"/>
      <c r="BF2730" s="115"/>
      <c r="BG2730" s="115"/>
      <c r="BI2730" s="113" t="s">
        <v>47</v>
      </c>
      <c r="BJ2730" s="113"/>
      <c r="BK2730" s="113"/>
      <c r="BL2730" s="113"/>
    </row>
    <row r="2731" spans="41:59" ht="6" customHeight="1">
      <c r="AO2731" s="115"/>
      <c r="AP2731" s="115"/>
      <c r="AQ2731" s="115"/>
      <c r="AR2731" s="115"/>
      <c r="AU2731" s="115"/>
      <c r="AV2731" s="115"/>
      <c r="AW2731" s="115"/>
      <c r="AX2731" s="115"/>
      <c r="AY2731" s="115"/>
      <c r="AZ2731" s="115"/>
      <c r="BA2731" s="115"/>
      <c r="BB2731" s="115"/>
      <c r="BD2731" s="115"/>
      <c r="BE2731" s="115"/>
      <c r="BF2731" s="115"/>
      <c r="BG2731" s="115"/>
    </row>
    <row r="2732" spans="41:54" ht="9" customHeight="1">
      <c r="AO2732" s="115"/>
      <c r="AP2732" s="115"/>
      <c r="AQ2732" s="115"/>
      <c r="AR2732" s="115"/>
      <c r="AU2732" s="115"/>
      <c r="AV2732" s="115"/>
      <c r="AW2732" s="115"/>
      <c r="AX2732" s="115"/>
      <c r="AY2732" s="115"/>
      <c r="AZ2732" s="115"/>
      <c r="BA2732" s="115"/>
      <c r="BB2732" s="115"/>
    </row>
    <row r="2733" spans="2:64" ht="15">
      <c r="B2733" s="112">
        <v>294</v>
      </c>
      <c r="C2733" s="112"/>
      <c r="D2733" s="112"/>
      <c r="E2733" s="112"/>
      <c r="F2733" s="112"/>
      <c r="H2733" s="117" t="s">
        <v>408</v>
      </c>
      <c r="I2733" s="113"/>
      <c r="J2733" s="113"/>
      <c r="K2733" s="113"/>
      <c r="L2733" s="113"/>
      <c r="M2733" s="113"/>
      <c r="N2733" s="113"/>
      <c r="O2733" s="113"/>
      <c r="P2733" s="113"/>
      <c r="Q2733" s="113"/>
      <c r="R2733" s="113"/>
      <c r="S2733" s="113"/>
      <c r="T2733" s="113"/>
      <c r="W2733" s="68">
        <v>8852</v>
      </c>
      <c r="AA2733" s="114">
        <v>100</v>
      </c>
      <c r="AB2733" s="114"/>
      <c r="AC2733" s="114"/>
      <c r="AE2733" s="114">
        <v>100</v>
      </c>
      <c r="AF2733" s="114"/>
      <c r="AH2733" s="114">
        <v>0</v>
      </c>
      <c r="AI2733" s="114"/>
      <c r="AJ2733" s="114"/>
      <c r="AK2733" s="114"/>
      <c r="AL2733" s="114"/>
      <c r="AO2733" s="115" t="s">
        <v>44</v>
      </c>
      <c r="AP2733" s="115"/>
      <c r="AQ2733" s="115"/>
      <c r="AR2733" s="115"/>
      <c r="AU2733" s="115" t="s">
        <v>45</v>
      </c>
      <c r="AV2733" s="115"/>
      <c r="AW2733" s="115"/>
      <c r="AX2733" s="115"/>
      <c r="AY2733" s="115"/>
      <c r="AZ2733" s="115"/>
      <c r="BA2733" s="115"/>
      <c r="BB2733" s="115"/>
      <c r="BD2733" s="115" t="s">
        <v>46</v>
      </c>
      <c r="BE2733" s="115"/>
      <c r="BF2733" s="115"/>
      <c r="BG2733" s="115"/>
      <c r="BI2733" s="113" t="s">
        <v>47</v>
      </c>
      <c r="BJ2733" s="113"/>
      <c r="BK2733" s="113"/>
      <c r="BL2733" s="113"/>
    </row>
    <row r="2734" spans="41:59" ht="6" customHeight="1">
      <c r="AO2734" s="115"/>
      <c r="AP2734" s="115"/>
      <c r="AQ2734" s="115"/>
      <c r="AR2734" s="115"/>
      <c r="AU2734" s="115"/>
      <c r="AV2734" s="115"/>
      <c r="AW2734" s="115"/>
      <c r="AX2734" s="115"/>
      <c r="AY2734" s="115"/>
      <c r="AZ2734" s="115"/>
      <c r="BA2734" s="115"/>
      <c r="BB2734" s="115"/>
      <c r="BD2734" s="115"/>
      <c r="BE2734" s="115"/>
      <c r="BF2734" s="115"/>
      <c r="BG2734" s="115"/>
    </row>
    <row r="2735" spans="41:54" ht="9" customHeight="1">
      <c r="AO2735" s="115"/>
      <c r="AP2735" s="115"/>
      <c r="AQ2735" s="115"/>
      <c r="AR2735" s="115"/>
      <c r="AU2735" s="115"/>
      <c r="AV2735" s="115"/>
      <c r="AW2735" s="115"/>
      <c r="AX2735" s="115"/>
      <c r="AY2735" s="115"/>
      <c r="AZ2735" s="115"/>
      <c r="BA2735" s="115"/>
      <c r="BB2735" s="115"/>
    </row>
    <row r="2736" spans="2:64" ht="15">
      <c r="B2736" s="112">
        <v>295</v>
      </c>
      <c r="C2736" s="112"/>
      <c r="D2736" s="112"/>
      <c r="E2736" s="112"/>
      <c r="F2736" s="112"/>
      <c r="H2736" s="117" t="s">
        <v>183</v>
      </c>
      <c r="I2736" s="113"/>
      <c r="J2736" s="113"/>
      <c r="K2736" s="113"/>
      <c r="L2736" s="113"/>
      <c r="M2736" s="113"/>
      <c r="N2736" s="113"/>
      <c r="O2736" s="113"/>
      <c r="P2736" s="113"/>
      <c r="Q2736" s="113"/>
      <c r="R2736" s="113"/>
      <c r="S2736" s="113"/>
      <c r="T2736" s="113"/>
      <c r="W2736" s="68">
        <v>8813</v>
      </c>
      <c r="AA2736" s="114">
        <v>0</v>
      </c>
      <c r="AB2736" s="114"/>
      <c r="AC2736" s="114"/>
      <c r="AE2736" s="114">
        <v>2887</v>
      </c>
      <c r="AF2736" s="114"/>
      <c r="AH2736" s="114">
        <v>2887</v>
      </c>
      <c r="AI2736" s="114"/>
      <c r="AJ2736" s="114"/>
      <c r="AK2736" s="114"/>
      <c r="AL2736" s="114"/>
      <c r="AO2736" s="115" t="s">
        <v>44</v>
      </c>
      <c r="AP2736" s="115"/>
      <c r="AQ2736" s="115"/>
      <c r="AR2736" s="115"/>
      <c r="AU2736" s="115" t="s">
        <v>45</v>
      </c>
      <c r="AV2736" s="115"/>
      <c r="AW2736" s="115"/>
      <c r="AX2736" s="115"/>
      <c r="AY2736" s="115"/>
      <c r="AZ2736" s="115"/>
      <c r="BA2736" s="115"/>
      <c r="BB2736" s="115"/>
      <c r="BD2736" s="115" t="s">
        <v>46</v>
      </c>
      <c r="BE2736" s="115"/>
      <c r="BF2736" s="115"/>
      <c r="BG2736" s="115"/>
      <c r="BI2736" s="113" t="s">
        <v>47</v>
      </c>
      <c r="BJ2736" s="113"/>
      <c r="BK2736" s="113"/>
      <c r="BL2736" s="113"/>
    </row>
    <row r="2737" spans="41:59" ht="6" customHeight="1">
      <c r="AO2737" s="115"/>
      <c r="AP2737" s="115"/>
      <c r="AQ2737" s="115"/>
      <c r="AR2737" s="115"/>
      <c r="AU2737" s="115"/>
      <c r="AV2737" s="115"/>
      <c r="AW2737" s="115"/>
      <c r="AX2737" s="115"/>
      <c r="AY2737" s="115"/>
      <c r="AZ2737" s="115"/>
      <c r="BA2737" s="115"/>
      <c r="BB2737" s="115"/>
      <c r="BD2737" s="115"/>
      <c r="BE2737" s="115"/>
      <c r="BF2737" s="115"/>
      <c r="BG2737" s="115"/>
    </row>
    <row r="2738" spans="41:54" ht="9" customHeight="1">
      <c r="AO2738" s="115"/>
      <c r="AP2738" s="115"/>
      <c r="AQ2738" s="115"/>
      <c r="AR2738" s="115"/>
      <c r="AU2738" s="115"/>
      <c r="AV2738" s="115"/>
      <c r="AW2738" s="115"/>
      <c r="AX2738" s="115"/>
      <c r="AY2738" s="115"/>
      <c r="AZ2738" s="115"/>
      <c r="BA2738" s="115"/>
      <c r="BB2738" s="115"/>
    </row>
    <row r="2739" spans="2:64" ht="15">
      <c r="B2739" s="112">
        <v>296</v>
      </c>
      <c r="C2739" s="112"/>
      <c r="D2739" s="112"/>
      <c r="E2739" s="112"/>
      <c r="F2739" s="112"/>
      <c r="H2739" s="117" t="s">
        <v>193</v>
      </c>
      <c r="I2739" s="113"/>
      <c r="J2739" s="113"/>
      <c r="K2739" s="113"/>
      <c r="L2739" s="113"/>
      <c r="M2739" s="113"/>
      <c r="N2739" s="113"/>
      <c r="O2739" s="113"/>
      <c r="P2739" s="113"/>
      <c r="Q2739" s="113"/>
      <c r="R2739" s="113"/>
      <c r="S2739" s="113"/>
      <c r="T2739" s="113"/>
      <c r="W2739" s="68">
        <v>8813</v>
      </c>
      <c r="AA2739" s="114">
        <v>0</v>
      </c>
      <c r="AB2739" s="114"/>
      <c r="AC2739" s="114"/>
      <c r="AE2739" s="114">
        <v>1000</v>
      </c>
      <c r="AF2739" s="114"/>
      <c r="AH2739" s="114">
        <v>1000</v>
      </c>
      <c r="AI2739" s="114"/>
      <c r="AJ2739" s="114"/>
      <c r="AK2739" s="114"/>
      <c r="AL2739" s="114"/>
      <c r="AO2739" s="115" t="s">
        <v>44</v>
      </c>
      <c r="AP2739" s="115"/>
      <c r="AQ2739" s="115"/>
      <c r="AR2739" s="115"/>
      <c r="AU2739" s="115" t="s">
        <v>45</v>
      </c>
      <c r="AV2739" s="115"/>
      <c r="AW2739" s="115"/>
      <c r="AX2739" s="115"/>
      <c r="AY2739" s="115"/>
      <c r="AZ2739" s="115"/>
      <c r="BA2739" s="115"/>
      <c r="BB2739" s="115"/>
      <c r="BD2739" s="115" t="s">
        <v>46</v>
      </c>
      <c r="BE2739" s="115"/>
      <c r="BF2739" s="115"/>
      <c r="BG2739" s="115"/>
      <c r="BI2739" s="113" t="s">
        <v>47</v>
      </c>
      <c r="BJ2739" s="113"/>
      <c r="BK2739" s="113"/>
      <c r="BL2739" s="113"/>
    </row>
    <row r="2740" spans="41:59" ht="6" customHeight="1">
      <c r="AO2740" s="115"/>
      <c r="AP2740" s="115"/>
      <c r="AQ2740" s="115"/>
      <c r="AR2740" s="115"/>
      <c r="AU2740" s="115"/>
      <c r="AV2740" s="115"/>
      <c r="AW2740" s="115"/>
      <c r="AX2740" s="115"/>
      <c r="AY2740" s="115"/>
      <c r="AZ2740" s="115"/>
      <c r="BA2740" s="115"/>
      <c r="BB2740" s="115"/>
      <c r="BD2740" s="115"/>
      <c r="BE2740" s="115"/>
      <c r="BF2740" s="115"/>
      <c r="BG2740" s="115"/>
    </row>
    <row r="2741" spans="41:54" ht="9" customHeight="1">
      <c r="AO2741" s="115"/>
      <c r="AP2741" s="115"/>
      <c r="AQ2741" s="115"/>
      <c r="AR2741" s="115"/>
      <c r="AU2741" s="115"/>
      <c r="AV2741" s="115"/>
      <c r="AW2741" s="115"/>
      <c r="AX2741" s="115"/>
      <c r="AY2741" s="115"/>
      <c r="AZ2741" s="115"/>
      <c r="BA2741" s="115"/>
      <c r="BB2741" s="115"/>
    </row>
    <row r="2742" spans="2:64" ht="15">
      <c r="B2742" s="112">
        <v>297</v>
      </c>
      <c r="C2742" s="112"/>
      <c r="D2742" s="112"/>
      <c r="E2742" s="112"/>
      <c r="F2742" s="112"/>
      <c r="H2742" s="117" t="s">
        <v>191</v>
      </c>
      <c r="I2742" s="113"/>
      <c r="J2742" s="113"/>
      <c r="K2742" s="113"/>
      <c r="L2742" s="113"/>
      <c r="M2742" s="113"/>
      <c r="N2742" s="113"/>
      <c r="O2742" s="113"/>
      <c r="P2742" s="113"/>
      <c r="Q2742" s="113"/>
      <c r="R2742" s="113"/>
      <c r="S2742" s="113"/>
      <c r="T2742" s="113"/>
      <c r="W2742" s="68">
        <v>8823</v>
      </c>
      <c r="AA2742" s="114">
        <v>0</v>
      </c>
      <c r="AB2742" s="114"/>
      <c r="AC2742" s="114"/>
      <c r="AE2742" s="114">
        <v>14360.88</v>
      </c>
      <c r="AF2742" s="114"/>
      <c r="AH2742" s="114">
        <v>14360.88</v>
      </c>
      <c r="AI2742" s="114"/>
      <c r="AJ2742" s="114"/>
      <c r="AK2742" s="114"/>
      <c r="AL2742" s="114"/>
      <c r="AO2742" s="115" t="s">
        <v>44</v>
      </c>
      <c r="AP2742" s="115"/>
      <c r="AQ2742" s="115"/>
      <c r="AR2742" s="115"/>
      <c r="AU2742" s="115" t="s">
        <v>45</v>
      </c>
      <c r="AV2742" s="115"/>
      <c r="AW2742" s="115"/>
      <c r="AX2742" s="115"/>
      <c r="AY2742" s="115"/>
      <c r="AZ2742" s="115"/>
      <c r="BA2742" s="115"/>
      <c r="BB2742" s="115"/>
      <c r="BD2742" s="115" t="s">
        <v>46</v>
      </c>
      <c r="BE2742" s="115"/>
      <c r="BF2742" s="115"/>
      <c r="BG2742" s="115"/>
      <c r="BI2742" s="113" t="s">
        <v>47</v>
      </c>
      <c r="BJ2742" s="113"/>
      <c r="BK2742" s="113"/>
      <c r="BL2742" s="113"/>
    </row>
    <row r="2743" spans="41:59" ht="6" customHeight="1">
      <c r="AO2743" s="115"/>
      <c r="AP2743" s="115"/>
      <c r="AQ2743" s="115"/>
      <c r="AR2743" s="115"/>
      <c r="AU2743" s="115"/>
      <c r="AV2743" s="115"/>
      <c r="AW2743" s="115"/>
      <c r="AX2743" s="115"/>
      <c r="AY2743" s="115"/>
      <c r="AZ2743" s="115"/>
      <c r="BA2743" s="115"/>
      <c r="BB2743" s="115"/>
      <c r="BD2743" s="115"/>
      <c r="BE2743" s="115"/>
      <c r="BF2743" s="115"/>
      <c r="BG2743" s="115"/>
    </row>
    <row r="2744" spans="41:54" ht="9" customHeight="1">
      <c r="AO2744" s="115"/>
      <c r="AP2744" s="115"/>
      <c r="AQ2744" s="115"/>
      <c r="AR2744" s="115"/>
      <c r="AU2744" s="115"/>
      <c r="AV2744" s="115"/>
      <c r="AW2744" s="115"/>
      <c r="AX2744" s="115"/>
      <c r="AY2744" s="115"/>
      <c r="AZ2744" s="115"/>
      <c r="BA2744" s="115"/>
      <c r="BB2744" s="115"/>
    </row>
    <row r="2745" spans="2:64" ht="15">
      <c r="B2745" s="112">
        <v>298</v>
      </c>
      <c r="C2745" s="112"/>
      <c r="D2745" s="112"/>
      <c r="E2745" s="112"/>
      <c r="F2745" s="112"/>
      <c r="H2745" s="117" t="s">
        <v>182</v>
      </c>
      <c r="I2745" s="113"/>
      <c r="J2745" s="113"/>
      <c r="K2745" s="113"/>
      <c r="L2745" s="113"/>
      <c r="M2745" s="113"/>
      <c r="N2745" s="113"/>
      <c r="O2745" s="113"/>
      <c r="P2745" s="113"/>
      <c r="Q2745" s="113"/>
      <c r="R2745" s="113"/>
      <c r="S2745" s="113"/>
      <c r="T2745" s="113"/>
      <c r="W2745" s="68">
        <v>8823</v>
      </c>
      <c r="AA2745" s="114">
        <v>0</v>
      </c>
      <c r="AB2745" s="114"/>
      <c r="AC2745" s="114"/>
      <c r="AE2745" s="114">
        <v>499800</v>
      </c>
      <c r="AF2745" s="114"/>
      <c r="AH2745" s="114">
        <v>499800</v>
      </c>
      <c r="AI2745" s="114"/>
      <c r="AJ2745" s="114"/>
      <c r="AK2745" s="114"/>
      <c r="AL2745" s="114"/>
      <c r="AO2745" s="115" t="s">
        <v>44</v>
      </c>
      <c r="AP2745" s="115"/>
      <c r="AQ2745" s="115"/>
      <c r="AR2745" s="115"/>
      <c r="AU2745" s="115" t="s">
        <v>45</v>
      </c>
      <c r="AV2745" s="115"/>
      <c r="AW2745" s="115"/>
      <c r="AX2745" s="115"/>
      <c r="AY2745" s="115"/>
      <c r="AZ2745" s="115"/>
      <c r="BA2745" s="115"/>
      <c r="BB2745" s="115"/>
      <c r="BD2745" s="115" t="s">
        <v>46</v>
      </c>
      <c r="BE2745" s="115"/>
      <c r="BF2745" s="115"/>
      <c r="BG2745" s="115"/>
      <c r="BI2745" s="113" t="s">
        <v>47</v>
      </c>
      <c r="BJ2745" s="113"/>
      <c r="BK2745" s="113"/>
      <c r="BL2745" s="113"/>
    </row>
    <row r="2746" spans="41:59" ht="6" customHeight="1">
      <c r="AO2746" s="115"/>
      <c r="AP2746" s="115"/>
      <c r="AQ2746" s="115"/>
      <c r="AR2746" s="115"/>
      <c r="AU2746" s="115"/>
      <c r="AV2746" s="115"/>
      <c r="AW2746" s="115"/>
      <c r="AX2746" s="115"/>
      <c r="AY2746" s="115"/>
      <c r="AZ2746" s="115"/>
      <c r="BA2746" s="115"/>
      <c r="BB2746" s="115"/>
      <c r="BD2746" s="115"/>
      <c r="BE2746" s="115"/>
      <c r="BF2746" s="115"/>
      <c r="BG2746" s="115"/>
    </row>
    <row r="2747" spans="41:54" ht="9" customHeight="1">
      <c r="AO2747" s="115"/>
      <c r="AP2747" s="115"/>
      <c r="AQ2747" s="115"/>
      <c r="AR2747" s="115"/>
      <c r="AU2747" s="115"/>
      <c r="AV2747" s="115"/>
      <c r="AW2747" s="115"/>
      <c r="AX2747" s="115"/>
      <c r="AY2747" s="115"/>
      <c r="AZ2747" s="115"/>
      <c r="BA2747" s="115"/>
      <c r="BB2747" s="115"/>
    </row>
    <row r="2748" spans="2:64" ht="15">
      <c r="B2748" s="112">
        <v>299</v>
      </c>
      <c r="C2748" s="112"/>
      <c r="D2748" s="112"/>
      <c r="E2748" s="112"/>
      <c r="F2748" s="112"/>
      <c r="H2748" s="117" t="s">
        <v>190</v>
      </c>
      <c r="I2748" s="113"/>
      <c r="J2748" s="113"/>
      <c r="K2748" s="113"/>
      <c r="L2748" s="113"/>
      <c r="M2748" s="113"/>
      <c r="N2748" s="113"/>
      <c r="O2748" s="113"/>
      <c r="P2748" s="113"/>
      <c r="Q2748" s="113"/>
      <c r="R2748" s="113"/>
      <c r="S2748" s="113"/>
      <c r="T2748" s="113"/>
      <c r="W2748" s="68">
        <v>8823</v>
      </c>
      <c r="AA2748" s="114">
        <v>0</v>
      </c>
      <c r="AB2748" s="114"/>
      <c r="AC2748" s="114"/>
      <c r="AE2748" s="114">
        <v>114.6</v>
      </c>
      <c r="AF2748" s="114"/>
      <c r="AH2748" s="114">
        <v>114.6</v>
      </c>
      <c r="AI2748" s="114"/>
      <c r="AJ2748" s="114"/>
      <c r="AK2748" s="114"/>
      <c r="AL2748" s="114"/>
      <c r="AO2748" s="115" t="s">
        <v>44</v>
      </c>
      <c r="AP2748" s="115"/>
      <c r="AQ2748" s="115"/>
      <c r="AR2748" s="115"/>
      <c r="AU2748" s="115" t="s">
        <v>45</v>
      </c>
      <c r="AV2748" s="115"/>
      <c r="AW2748" s="115"/>
      <c r="AX2748" s="115"/>
      <c r="AY2748" s="115"/>
      <c r="AZ2748" s="115"/>
      <c r="BA2748" s="115"/>
      <c r="BB2748" s="115"/>
      <c r="BD2748" s="115" t="s">
        <v>46</v>
      </c>
      <c r="BE2748" s="115"/>
      <c r="BF2748" s="115"/>
      <c r="BG2748" s="115"/>
      <c r="BI2748" s="113" t="s">
        <v>47</v>
      </c>
      <c r="BJ2748" s="113"/>
      <c r="BK2748" s="113"/>
      <c r="BL2748" s="113"/>
    </row>
    <row r="2749" spans="41:59" ht="6" customHeight="1">
      <c r="AO2749" s="115"/>
      <c r="AP2749" s="115"/>
      <c r="AQ2749" s="115"/>
      <c r="AR2749" s="115"/>
      <c r="AU2749" s="115"/>
      <c r="AV2749" s="115"/>
      <c r="AW2749" s="115"/>
      <c r="AX2749" s="115"/>
      <c r="AY2749" s="115"/>
      <c r="AZ2749" s="115"/>
      <c r="BA2749" s="115"/>
      <c r="BB2749" s="115"/>
      <c r="BD2749" s="115"/>
      <c r="BE2749" s="115"/>
      <c r="BF2749" s="115"/>
      <c r="BG2749" s="115"/>
    </row>
    <row r="2750" spans="41:54" ht="9" customHeight="1">
      <c r="AO2750" s="115"/>
      <c r="AP2750" s="115"/>
      <c r="AQ2750" s="115"/>
      <c r="AR2750" s="115"/>
      <c r="AU2750" s="115"/>
      <c r="AV2750" s="115"/>
      <c r="AW2750" s="115"/>
      <c r="AX2750" s="115"/>
      <c r="AY2750" s="115"/>
      <c r="AZ2750" s="115"/>
      <c r="BA2750" s="115"/>
      <c r="BB2750" s="115"/>
    </row>
    <row r="2751" spans="2:64" ht="15">
      <c r="B2751" s="112">
        <v>300</v>
      </c>
      <c r="C2751" s="112"/>
      <c r="D2751" s="112"/>
      <c r="E2751" s="112"/>
      <c r="F2751" s="112"/>
      <c r="H2751" s="117" t="s">
        <v>409</v>
      </c>
      <c r="I2751" s="113"/>
      <c r="J2751" s="113"/>
      <c r="K2751" s="113"/>
      <c r="L2751" s="113"/>
      <c r="M2751" s="113"/>
      <c r="N2751" s="113"/>
      <c r="O2751" s="113"/>
      <c r="P2751" s="113"/>
      <c r="Q2751" s="113"/>
      <c r="R2751" s="113"/>
      <c r="S2751" s="113"/>
      <c r="T2751" s="113"/>
      <c r="W2751" s="68">
        <v>8852</v>
      </c>
      <c r="AA2751" s="114">
        <v>44400</v>
      </c>
      <c r="AB2751" s="114"/>
      <c r="AC2751" s="114"/>
      <c r="AE2751" s="114">
        <v>44400</v>
      </c>
      <c r="AF2751" s="114"/>
      <c r="AH2751" s="114">
        <v>42303.33</v>
      </c>
      <c r="AI2751" s="114"/>
      <c r="AJ2751" s="114"/>
      <c r="AK2751" s="114"/>
      <c r="AL2751" s="114"/>
      <c r="AO2751" s="115" t="s">
        <v>44</v>
      </c>
      <c r="AP2751" s="115"/>
      <c r="AQ2751" s="115"/>
      <c r="AR2751" s="115"/>
      <c r="AU2751" s="115" t="s">
        <v>45</v>
      </c>
      <c r="AV2751" s="115"/>
      <c r="AW2751" s="115"/>
      <c r="AX2751" s="115"/>
      <c r="AY2751" s="115"/>
      <c r="AZ2751" s="115"/>
      <c r="BA2751" s="115"/>
      <c r="BB2751" s="115"/>
      <c r="BD2751" s="115" t="s">
        <v>46</v>
      </c>
      <c r="BE2751" s="115"/>
      <c r="BF2751" s="115"/>
      <c r="BG2751" s="115"/>
      <c r="BI2751" s="113" t="s">
        <v>47</v>
      </c>
      <c r="BJ2751" s="113"/>
      <c r="BK2751" s="113"/>
      <c r="BL2751" s="113"/>
    </row>
    <row r="2752" spans="41:59" ht="6" customHeight="1">
      <c r="AO2752" s="115"/>
      <c r="AP2752" s="115"/>
      <c r="AQ2752" s="115"/>
      <c r="AR2752" s="115"/>
      <c r="AU2752" s="115"/>
      <c r="AV2752" s="115"/>
      <c r="AW2752" s="115"/>
      <c r="AX2752" s="115"/>
      <c r="AY2752" s="115"/>
      <c r="AZ2752" s="115"/>
      <c r="BA2752" s="115"/>
      <c r="BB2752" s="115"/>
      <c r="BD2752" s="115"/>
      <c r="BE2752" s="115"/>
      <c r="BF2752" s="115"/>
      <c r="BG2752" s="115"/>
    </row>
    <row r="2753" spans="41:54" ht="9" customHeight="1">
      <c r="AO2753" s="115"/>
      <c r="AP2753" s="115"/>
      <c r="AQ2753" s="115"/>
      <c r="AR2753" s="115"/>
      <c r="AU2753" s="115"/>
      <c r="AV2753" s="115"/>
      <c r="AW2753" s="115"/>
      <c r="AX2753" s="115"/>
      <c r="AY2753" s="115"/>
      <c r="AZ2753" s="115"/>
      <c r="BA2753" s="115"/>
      <c r="BB2753" s="115"/>
    </row>
    <row r="2754" spans="2:64" ht="15">
      <c r="B2754" s="112">
        <v>301</v>
      </c>
      <c r="C2754" s="112"/>
      <c r="D2754" s="112"/>
      <c r="E2754" s="112"/>
      <c r="F2754" s="112"/>
      <c r="H2754" s="117" t="s">
        <v>213</v>
      </c>
      <c r="I2754" s="113"/>
      <c r="J2754" s="113"/>
      <c r="K2754" s="113"/>
      <c r="L2754" s="113"/>
      <c r="M2754" s="113"/>
      <c r="N2754" s="113"/>
      <c r="O2754" s="113"/>
      <c r="P2754" s="113"/>
      <c r="Q2754" s="113"/>
      <c r="R2754" s="113"/>
      <c r="S2754" s="113"/>
      <c r="T2754" s="113"/>
      <c r="W2754" s="68">
        <v>8813</v>
      </c>
      <c r="AA2754" s="114">
        <v>10000</v>
      </c>
      <c r="AB2754" s="114"/>
      <c r="AC2754" s="114"/>
      <c r="AE2754" s="114">
        <v>1400</v>
      </c>
      <c r="AF2754" s="114"/>
      <c r="AH2754" s="114">
        <v>0</v>
      </c>
      <c r="AI2754" s="114"/>
      <c r="AJ2754" s="114"/>
      <c r="AK2754" s="114"/>
      <c r="AL2754" s="114"/>
      <c r="AO2754" s="115" t="s">
        <v>52</v>
      </c>
      <c r="AP2754" s="115"/>
      <c r="AQ2754" s="115"/>
      <c r="AR2754" s="115"/>
      <c r="AU2754" s="118" t="s">
        <v>53</v>
      </c>
      <c r="AV2754" s="115"/>
      <c r="AW2754" s="115"/>
      <c r="AX2754" s="115"/>
      <c r="AY2754" s="115"/>
      <c r="AZ2754" s="115"/>
      <c r="BA2754" s="115"/>
      <c r="BB2754" s="115"/>
      <c r="BD2754" s="113" t="s">
        <v>54</v>
      </c>
      <c r="BE2754" s="113"/>
      <c r="BF2754" s="113"/>
      <c r="BG2754" s="113"/>
      <c r="BI2754" s="118" t="s">
        <v>55</v>
      </c>
      <c r="BJ2754" s="115"/>
      <c r="BK2754" s="115"/>
      <c r="BL2754" s="115"/>
    </row>
    <row r="2755" spans="41:64" ht="6" customHeight="1">
      <c r="AO2755" s="115"/>
      <c r="AP2755" s="115"/>
      <c r="AQ2755" s="115"/>
      <c r="AR2755" s="115"/>
      <c r="AU2755" s="115"/>
      <c r="AV2755" s="115"/>
      <c r="AW2755" s="115"/>
      <c r="AX2755" s="115"/>
      <c r="AY2755" s="115"/>
      <c r="AZ2755" s="115"/>
      <c r="BA2755" s="115"/>
      <c r="BB2755" s="115"/>
      <c r="BI2755" s="115"/>
      <c r="BJ2755" s="115"/>
      <c r="BK2755" s="115"/>
      <c r="BL2755" s="115"/>
    </row>
    <row r="2756" spans="47:64" ht="9" customHeight="1">
      <c r="AU2756" s="115"/>
      <c r="AV2756" s="115"/>
      <c r="AW2756" s="115"/>
      <c r="AX2756" s="115"/>
      <c r="AY2756" s="115"/>
      <c r="AZ2756" s="115"/>
      <c r="BA2756" s="115"/>
      <c r="BB2756" s="115"/>
      <c r="BI2756" s="115"/>
      <c r="BJ2756" s="115"/>
      <c r="BK2756" s="115"/>
      <c r="BL2756" s="115"/>
    </row>
    <row r="2757" spans="61:64" ht="9" customHeight="1">
      <c r="BI2757" s="115"/>
      <c r="BJ2757" s="115"/>
      <c r="BK2757" s="115"/>
      <c r="BL2757" s="115"/>
    </row>
    <row r="2758" spans="61:64" ht="9" customHeight="1">
      <c r="BI2758" s="115"/>
      <c r="BJ2758" s="115"/>
      <c r="BK2758" s="115"/>
      <c r="BL2758" s="115"/>
    </row>
    <row r="2759" spans="61:64" ht="9" customHeight="1">
      <c r="BI2759" s="115"/>
      <c r="BJ2759" s="115"/>
      <c r="BK2759" s="115"/>
      <c r="BL2759" s="115"/>
    </row>
    <row r="2760" spans="61:64" ht="9" customHeight="1">
      <c r="BI2760" s="115"/>
      <c r="BJ2760" s="115"/>
      <c r="BK2760" s="115"/>
      <c r="BL2760" s="115"/>
    </row>
    <row r="2761" spans="61:64" ht="9" customHeight="1">
      <c r="BI2761" s="115"/>
      <c r="BJ2761" s="115"/>
      <c r="BK2761" s="115"/>
      <c r="BL2761" s="115"/>
    </row>
    <row r="2762" spans="61:64" ht="9" customHeight="1">
      <c r="BI2762" s="115"/>
      <c r="BJ2762" s="115"/>
      <c r="BK2762" s="115"/>
      <c r="BL2762" s="115"/>
    </row>
    <row r="2763" spans="61:64" ht="9" customHeight="1">
      <c r="BI2763" s="115"/>
      <c r="BJ2763" s="115"/>
      <c r="BK2763" s="115"/>
      <c r="BL2763" s="115"/>
    </row>
    <row r="2764" spans="61:64" ht="9" customHeight="1">
      <c r="BI2764" s="115"/>
      <c r="BJ2764" s="115"/>
      <c r="BK2764" s="115"/>
      <c r="BL2764" s="115"/>
    </row>
    <row r="2765" spans="2:64" ht="15">
      <c r="B2765" s="112">
        <v>302</v>
      </c>
      <c r="C2765" s="112"/>
      <c r="D2765" s="112"/>
      <c r="E2765" s="112"/>
      <c r="F2765" s="112"/>
      <c r="H2765" s="117" t="s">
        <v>210</v>
      </c>
      <c r="I2765" s="113"/>
      <c r="J2765" s="113"/>
      <c r="K2765" s="113"/>
      <c r="L2765" s="113"/>
      <c r="M2765" s="113"/>
      <c r="N2765" s="113"/>
      <c r="O2765" s="113"/>
      <c r="P2765" s="113"/>
      <c r="Q2765" s="113"/>
      <c r="R2765" s="113"/>
      <c r="S2765" s="113"/>
      <c r="T2765" s="113"/>
      <c r="W2765" s="68">
        <v>8813</v>
      </c>
      <c r="AA2765" s="114">
        <v>5000</v>
      </c>
      <c r="AB2765" s="114"/>
      <c r="AC2765" s="114"/>
      <c r="AE2765" s="114">
        <v>5000</v>
      </c>
      <c r="AF2765" s="114"/>
      <c r="AH2765" s="114">
        <v>0</v>
      </c>
      <c r="AI2765" s="114"/>
      <c r="AJ2765" s="114"/>
      <c r="AK2765" s="114"/>
      <c r="AL2765" s="114"/>
      <c r="AO2765" s="115" t="s">
        <v>52</v>
      </c>
      <c r="AP2765" s="115"/>
      <c r="AQ2765" s="115"/>
      <c r="AR2765" s="115"/>
      <c r="AU2765" s="115" t="s">
        <v>53</v>
      </c>
      <c r="AV2765" s="115"/>
      <c r="AW2765" s="115"/>
      <c r="AX2765" s="115"/>
      <c r="AY2765" s="115"/>
      <c r="AZ2765" s="115"/>
      <c r="BA2765" s="115"/>
      <c r="BB2765" s="115"/>
      <c r="BD2765" s="113" t="s">
        <v>54</v>
      </c>
      <c r="BE2765" s="113"/>
      <c r="BF2765" s="113"/>
      <c r="BG2765" s="113"/>
      <c r="BI2765" s="115" t="s">
        <v>55</v>
      </c>
      <c r="BJ2765" s="115"/>
      <c r="BK2765" s="115"/>
      <c r="BL2765" s="115"/>
    </row>
    <row r="2766" spans="41:64" ht="6" customHeight="1">
      <c r="AO2766" s="115"/>
      <c r="AP2766" s="115"/>
      <c r="AQ2766" s="115"/>
      <c r="AR2766" s="115"/>
      <c r="AU2766" s="115"/>
      <c r="AV2766" s="115"/>
      <c r="AW2766" s="115"/>
      <c r="AX2766" s="115"/>
      <c r="AY2766" s="115"/>
      <c r="AZ2766" s="115"/>
      <c r="BA2766" s="115"/>
      <c r="BB2766" s="115"/>
      <c r="BI2766" s="115"/>
      <c r="BJ2766" s="115"/>
      <c r="BK2766" s="115"/>
      <c r="BL2766" s="115"/>
    </row>
    <row r="2767" spans="47:64" ht="9" customHeight="1">
      <c r="AU2767" s="115"/>
      <c r="AV2767" s="115"/>
      <c r="AW2767" s="115"/>
      <c r="AX2767" s="115"/>
      <c r="AY2767" s="115"/>
      <c r="AZ2767" s="115"/>
      <c r="BA2767" s="115"/>
      <c r="BB2767" s="115"/>
      <c r="BI2767" s="115"/>
      <c r="BJ2767" s="115"/>
      <c r="BK2767" s="115"/>
      <c r="BL2767" s="115"/>
    </row>
    <row r="2768" spans="61:64" ht="9" customHeight="1">
      <c r="BI2768" s="115"/>
      <c r="BJ2768" s="115"/>
      <c r="BK2768" s="115"/>
      <c r="BL2768" s="115"/>
    </row>
    <row r="2769" spans="61:64" ht="9" customHeight="1">
      <c r="BI2769" s="115"/>
      <c r="BJ2769" s="115"/>
      <c r="BK2769" s="115"/>
      <c r="BL2769" s="115"/>
    </row>
    <row r="2770" spans="61:64" ht="9" customHeight="1">
      <c r="BI2770" s="115"/>
      <c r="BJ2770" s="115"/>
      <c r="BK2770" s="115"/>
      <c r="BL2770" s="115"/>
    </row>
    <row r="2771" spans="61:64" ht="9" customHeight="1">
      <c r="BI2771" s="115"/>
      <c r="BJ2771" s="115"/>
      <c r="BK2771" s="115"/>
      <c r="BL2771" s="115"/>
    </row>
    <row r="2772" spans="61:64" ht="9" customHeight="1">
      <c r="BI2772" s="115"/>
      <c r="BJ2772" s="115"/>
      <c r="BK2772" s="115"/>
      <c r="BL2772" s="115"/>
    </row>
    <row r="2773" spans="61:64" ht="9" customHeight="1">
      <c r="BI2773" s="115"/>
      <c r="BJ2773" s="115"/>
      <c r="BK2773" s="115"/>
      <c r="BL2773" s="115"/>
    </row>
    <row r="2774" spans="61:64" ht="9" customHeight="1">
      <c r="BI2774" s="115"/>
      <c r="BJ2774" s="115"/>
      <c r="BK2774" s="115"/>
      <c r="BL2774" s="115"/>
    </row>
    <row r="2775" spans="61:64" ht="9" customHeight="1">
      <c r="BI2775" s="115"/>
      <c r="BJ2775" s="115"/>
      <c r="BK2775" s="115"/>
      <c r="BL2775" s="115"/>
    </row>
    <row r="2776" spans="2:64" ht="15">
      <c r="B2776" s="112">
        <v>303</v>
      </c>
      <c r="C2776" s="112"/>
      <c r="D2776" s="112"/>
      <c r="E2776" s="112"/>
      <c r="F2776" s="112"/>
      <c r="H2776" s="117" t="s">
        <v>198</v>
      </c>
      <c r="I2776" s="113"/>
      <c r="J2776" s="113"/>
      <c r="K2776" s="113"/>
      <c r="L2776" s="113"/>
      <c r="M2776" s="113"/>
      <c r="N2776" s="113"/>
      <c r="O2776" s="113"/>
      <c r="P2776" s="113"/>
      <c r="Q2776" s="113"/>
      <c r="R2776" s="113"/>
      <c r="S2776" s="113"/>
      <c r="T2776" s="113"/>
      <c r="W2776" s="68">
        <v>8813</v>
      </c>
      <c r="AA2776" s="114">
        <v>5000</v>
      </c>
      <c r="AB2776" s="114"/>
      <c r="AC2776" s="114"/>
      <c r="AE2776" s="114">
        <v>5000</v>
      </c>
      <c r="AF2776" s="114"/>
      <c r="AH2776" s="114">
        <v>5000</v>
      </c>
      <c r="AI2776" s="114"/>
      <c r="AJ2776" s="114"/>
      <c r="AK2776" s="114"/>
      <c r="AL2776" s="114"/>
      <c r="AO2776" s="115" t="s">
        <v>52</v>
      </c>
      <c r="AP2776" s="115"/>
      <c r="AQ2776" s="115"/>
      <c r="AR2776" s="115"/>
      <c r="AU2776" s="115" t="s">
        <v>53</v>
      </c>
      <c r="AV2776" s="115"/>
      <c r="AW2776" s="115"/>
      <c r="AX2776" s="115"/>
      <c r="AY2776" s="115"/>
      <c r="AZ2776" s="115"/>
      <c r="BA2776" s="115"/>
      <c r="BB2776" s="115"/>
      <c r="BD2776" s="113" t="s">
        <v>41</v>
      </c>
      <c r="BE2776" s="113"/>
      <c r="BF2776" s="113"/>
      <c r="BG2776" s="113"/>
      <c r="BI2776" s="115" t="s">
        <v>106</v>
      </c>
      <c r="BJ2776" s="115"/>
      <c r="BK2776" s="115"/>
      <c r="BL2776" s="115"/>
    </row>
    <row r="2777" spans="41:64" ht="6" customHeight="1">
      <c r="AO2777" s="115"/>
      <c r="AP2777" s="115"/>
      <c r="AQ2777" s="115"/>
      <c r="AR2777" s="115"/>
      <c r="AU2777" s="115"/>
      <c r="AV2777" s="115"/>
      <c r="AW2777" s="115"/>
      <c r="AX2777" s="115"/>
      <c r="AY2777" s="115"/>
      <c r="AZ2777" s="115"/>
      <c r="BA2777" s="115"/>
      <c r="BB2777" s="115"/>
      <c r="BI2777" s="115"/>
      <c r="BJ2777" s="115"/>
      <c r="BK2777" s="115"/>
      <c r="BL2777" s="115"/>
    </row>
    <row r="2778" spans="47:64" ht="9" customHeight="1">
      <c r="AU2778" s="115"/>
      <c r="AV2778" s="115"/>
      <c r="AW2778" s="115"/>
      <c r="AX2778" s="115"/>
      <c r="AY2778" s="115"/>
      <c r="AZ2778" s="115"/>
      <c r="BA2778" s="115"/>
      <c r="BB2778" s="115"/>
      <c r="BI2778" s="115"/>
      <c r="BJ2778" s="115"/>
      <c r="BK2778" s="115"/>
      <c r="BL2778" s="115"/>
    </row>
    <row r="2779" spans="61:64" ht="9" customHeight="1">
      <c r="BI2779" s="115"/>
      <c r="BJ2779" s="115"/>
      <c r="BK2779" s="115"/>
      <c r="BL2779" s="115"/>
    </row>
    <row r="2780" spans="61:64" ht="9" customHeight="1">
      <c r="BI2780" s="115"/>
      <c r="BJ2780" s="115"/>
      <c r="BK2780" s="115"/>
      <c r="BL2780" s="115"/>
    </row>
    <row r="2781" spans="61:64" ht="9" customHeight="1">
      <c r="BI2781" s="115"/>
      <c r="BJ2781" s="115"/>
      <c r="BK2781" s="115"/>
      <c r="BL2781" s="115"/>
    </row>
    <row r="2782" spans="61:64" ht="9" customHeight="1">
      <c r="BI2782" s="115"/>
      <c r="BJ2782" s="115"/>
      <c r="BK2782" s="115"/>
      <c r="BL2782" s="115"/>
    </row>
    <row r="2783" spans="61:64" ht="9" customHeight="1">
      <c r="BI2783" s="115"/>
      <c r="BJ2783" s="115"/>
      <c r="BK2783" s="115"/>
      <c r="BL2783" s="115"/>
    </row>
    <row r="2784" spans="61:64" ht="9" customHeight="1">
      <c r="BI2784" s="115"/>
      <c r="BJ2784" s="115"/>
      <c r="BK2784" s="115"/>
      <c r="BL2784" s="115"/>
    </row>
    <row r="2785" spans="61:64" ht="9" customHeight="1">
      <c r="BI2785" s="115"/>
      <c r="BJ2785" s="115"/>
      <c r="BK2785" s="115"/>
      <c r="BL2785" s="115"/>
    </row>
    <row r="2786" spans="61:64" ht="9" customHeight="1">
      <c r="BI2786" s="115"/>
      <c r="BJ2786" s="115"/>
      <c r="BK2786" s="115"/>
      <c r="BL2786" s="115"/>
    </row>
    <row r="2787" spans="2:64" ht="15">
      <c r="B2787" s="112">
        <v>304</v>
      </c>
      <c r="C2787" s="112"/>
      <c r="D2787" s="112"/>
      <c r="E2787" s="112"/>
      <c r="F2787" s="112"/>
      <c r="H2787" s="117" t="s">
        <v>206</v>
      </c>
      <c r="I2787" s="113"/>
      <c r="J2787" s="113"/>
      <c r="K2787" s="113"/>
      <c r="L2787" s="113"/>
      <c r="M2787" s="113"/>
      <c r="N2787" s="113"/>
      <c r="O2787" s="113"/>
      <c r="P2787" s="113"/>
      <c r="Q2787" s="113"/>
      <c r="R2787" s="113"/>
      <c r="S2787" s="113"/>
      <c r="T2787" s="113"/>
      <c r="W2787" s="68">
        <v>8823</v>
      </c>
      <c r="AA2787" s="114">
        <v>5000</v>
      </c>
      <c r="AB2787" s="114"/>
      <c r="AC2787" s="114"/>
      <c r="AE2787" s="114">
        <v>5000</v>
      </c>
      <c r="AF2787" s="114"/>
      <c r="AH2787" s="114">
        <v>5000</v>
      </c>
      <c r="AI2787" s="114"/>
      <c r="AJ2787" s="114"/>
      <c r="AK2787" s="114"/>
      <c r="AL2787" s="114"/>
      <c r="AO2787" s="115" t="s">
        <v>37</v>
      </c>
      <c r="AP2787" s="115"/>
      <c r="AQ2787" s="115"/>
      <c r="AR2787" s="115"/>
      <c r="AU2787" s="118" t="s">
        <v>40</v>
      </c>
      <c r="AV2787" s="115"/>
      <c r="AW2787" s="115"/>
      <c r="AX2787" s="115"/>
      <c r="AY2787" s="115"/>
      <c r="AZ2787" s="115"/>
      <c r="BA2787" s="115"/>
      <c r="BB2787" s="115"/>
      <c r="BD2787" s="113" t="s">
        <v>41</v>
      </c>
      <c r="BE2787" s="113"/>
      <c r="BF2787" s="113"/>
      <c r="BG2787" s="113"/>
      <c r="BI2787" s="118" t="s">
        <v>42</v>
      </c>
      <c r="BJ2787" s="115"/>
      <c r="BK2787" s="115"/>
      <c r="BL2787" s="115"/>
    </row>
    <row r="2788" spans="41:64" ht="6" customHeight="1">
      <c r="AO2788" s="115"/>
      <c r="AP2788" s="115"/>
      <c r="AQ2788" s="115"/>
      <c r="AR2788" s="115"/>
      <c r="AU2788" s="115"/>
      <c r="AV2788" s="115"/>
      <c r="AW2788" s="115"/>
      <c r="AX2788" s="115"/>
      <c r="AY2788" s="115"/>
      <c r="AZ2788" s="115"/>
      <c r="BA2788" s="115"/>
      <c r="BB2788" s="115"/>
      <c r="BI2788" s="115"/>
      <c r="BJ2788" s="115"/>
      <c r="BK2788" s="115"/>
      <c r="BL2788" s="115"/>
    </row>
    <row r="2789" spans="47:64" ht="9" customHeight="1">
      <c r="AU2789" s="115"/>
      <c r="AV2789" s="115"/>
      <c r="AW2789" s="115"/>
      <c r="AX2789" s="115"/>
      <c r="AY2789" s="115"/>
      <c r="AZ2789" s="115"/>
      <c r="BA2789" s="115"/>
      <c r="BB2789" s="115"/>
      <c r="BI2789" s="115"/>
      <c r="BJ2789" s="115"/>
      <c r="BK2789" s="115"/>
      <c r="BL2789" s="115"/>
    </row>
    <row r="2790" spans="47:64" ht="9" customHeight="1">
      <c r="AU2790" s="115"/>
      <c r="AV2790" s="115"/>
      <c r="AW2790" s="115"/>
      <c r="AX2790" s="115"/>
      <c r="AY2790" s="115"/>
      <c r="AZ2790" s="115"/>
      <c r="BA2790" s="115"/>
      <c r="BB2790" s="115"/>
      <c r="BI2790" s="115"/>
      <c r="BJ2790" s="115"/>
      <c r="BK2790" s="115"/>
      <c r="BL2790" s="115"/>
    </row>
    <row r="2791" spans="47:64" ht="9" customHeight="1">
      <c r="AU2791" s="115"/>
      <c r="AV2791" s="115"/>
      <c r="AW2791" s="115"/>
      <c r="AX2791" s="115"/>
      <c r="AY2791" s="115"/>
      <c r="AZ2791" s="115"/>
      <c r="BA2791" s="115"/>
      <c r="BB2791" s="115"/>
      <c r="BI2791" s="115"/>
      <c r="BJ2791" s="115"/>
      <c r="BK2791" s="115"/>
      <c r="BL2791" s="115"/>
    </row>
    <row r="2792" spans="61:64" ht="9" customHeight="1">
      <c r="BI2792" s="115"/>
      <c r="BJ2792" s="115"/>
      <c r="BK2792" s="115"/>
      <c r="BL2792" s="115"/>
    </row>
    <row r="2793" spans="61:64" ht="9" customHeight="1">
      <c r="BI2793" s="115"/>
      <c r="BJ2793" s="115"/>
      <c r="BK2793" s="115"/>
      <c r="BL2793" s="115"/>
    </row>
    <row r="2794" spans="61:64" ht="9" customHeight="1">
      <c r="BI2794" s="115"/>
      <c r="BJ2794" s="115"/>
      <c r="BK2794" s="115"/>
      <c r="BL2794" s="115"/>
    </row>
    <row r="2795" spans="61:64" ht="9" customHeight="1">
      <c r="BI2795" s="115"/>
      <c r="BJ2795" s="115"/>
      <c r="BK2795" s="115"/>
      <c r="BL2795" s="115"/>
    </row>
    <row r="2796" spans="61:64" ht="9" customHeight="1">
      <c r="BI2796" s="115"/>
      <c r="BJ2796" s="115"/>
      <c r="BK2796" s="115"/>
      <c r="BL2796" s="115"/>
    </row>
    <row r="2797" spans="61:64" ht="9" customHeight="1">
      <c r="BI2797" s="115"/>
      <c r="BJ2797" s="115"/>
      <c r="BK2797" s="115"/>
      <c r="BL2797" s="115"/>
    </row>
    <row r="2798" spans="61:64" ht="9" customHeight="1">
      <c r="BI2798" s="115"/>
      <c r="BJ2798" s="115"/>
      <c r="BK2798" s="115"/>
      <c r="BL2798" s="115"/>
    </row>
    <row r="2799" spans="61:64" ht="9" customHeight="1">
      <c r="BI2799" s="115"/>
      <c r="BJ2799" s="115"/>
      <c r="BK2799" s="115"/>
      <c r="BL2799" s="115"/>
    </row>
    <row r="2800" spans="61:64" ht="9" customHeight="1">
      <c r="BI2800" s="115"/>
      <c r="BJ2800" s="115"/>
      <c r="BK2800" s="115"/>
      <c r="BL2800" s="115"/>
    </row>
    <row r="2801" spans="61:64" ht="9" customHeight="1">
      <c r="BI2801" s="115"/>
      <c r="BJ2801" s="115"/>
      <c r="BK2801" s="115"/>
      <c r="BL2801" s="115"/>
    </row>
    <row r="2802" spans="61:64" ht="9" customHeight="1">
      <c r="BI2802" s="115"/>
      <c r="BJ2802" s="115"/>
      <c r="BK2802" s="115"/>
      <c r="BL2802" s="115"/>
    </row>
    <row r="2803" spans="61:64" ht="9" customHeight="1">
      <c r="BI2803" s="115"/>
      <c r="BJ2803" s="115"/>
      <c r="BK2803" s="115"/>
      <c r="BL2803" s="115"/>
    </row>
    <row r="2804" spans="61:64" ht="9" customHeight="1">
      <c r="BI2804" s="115"/>
      <c r="BJ2804" s="115"/>
      <c r="BK2804" s="115"/>
      <c r="BL2804" s="115"/>
    </row>
    <row r="2805" spans="2:64" ht="15">
      <c r="B2805" s="112">
        <v>305</v>
      </c>
      <c r="C2805" s="112"/>
      <c r="D2805" s="112"/>
      <c r="E2805" s="112"/>
      <c r="F2805" s="112"/>
      <c r="H2805" s="117" t="s">
        <v>212</v>
      </c>
      <c r="I2805" s="113"/>
      <c r="J2805" s="113"/>
      <c r="K2805" s="113"/>
      <c r="L2805" s="113"/>
      <c r="M2805" s="113"/>
      <c r="N2805" s="113"/>
      <c r="O2805" s="113"/>
      <c r="P2805" s="113"/>
      <c r="Q2805" s="113"/>
      <c r="R2805" s="113"/>
      <c r="S2805" s="113"/>
      <c r="T2805" s="113"/>
      <c r="W2805" s="68">
        <v>8813</v>
      </c>
      <c r="AA2805" s="114">
        <v>18000</v>
      </c>
      <c r="AB2805" s="114"/>
      <c r="AC2805" s="114"/>
      <c r="AE2805" s="114">
        <v>18000</v>
      </c>
      <c r="AF2805" s="114"/>
      <c r="AH2805" s="114">
        <v>18000</v>
      </c>
      <c r="AI2805" s="114"/>
      <c r="AJ2805" s="114"/>
      <c r="AK2805" s="114"/>
      <c r="AL2805" s="114"/>
      <c r="AO2805" s="115" t="s">
        <v>52</v>
      </c>
      <c r="AP2805" s="115"/>
      <c r="AQ2805" s="115"/>
      <c r="AR2805" s="115"/>
      <c r="AU2805" s="115" t="s">
        <v>53</v>
      </c>
      <c r="AV2805" s="115"/>
      <c r="AW2805" s="115"/>
      <c r="AX2805" s="115"/>
      <c r="AY2805" s="115"/>
      <c r="AZ2805" s="115"/>
      <c r="BA2805" s="115"/>
      <c r="BB2805" s="115"/>
      <c r="BD2805" s="113" t="s">
        <v>54</v>
      </c>
      <c r="BE2805" s="113"/>
      <c r="BF2805" s="113"/>
      <c r="BG2805" s="113"/>
      <c r="BI2805" s="115" t="s">
        <v>55</v>
      </c>
      <c r="BJ2805" s="115"/>
      <c r="BK2805" s="115"/>
      <c r="BL2805" s="115"/>
    </row>
    <row r="2806" spans="41:64" ht="6" customHeight="1">
      <c r="AO2806" s="115"/>
      <c r="AP2806" s="115"/>
      <c r="AQ2806" s="115"/>
      <c r="AR2806" s="115"/>
      <c r="AU2806" s="115"/>
      <c r="AV2806" s="115"/>
      <c r="AW2806" s="115"/>
      <c r="AX2806" s="115"/>
      <c r="AY2806" s="115"/>
      <c r="AZ2806" s="115"/>
      <c r="BA2806" s="115"/>
      <c r="BB2806" s="115"/>
      <c r="BI2806" s="115"/>
      <c r="BJ2806" s="115"/>
      <c r="BK2806" s="115"/>
      <c r="BL2806" s="115"/>
    </row>
    <row r="2807" spans="47:64" ht="9" customHeight="1">
      <c r="AU2807" s="115"/>
      <c r="AV2807" s="115"/>
      <c r="AW2807" s="115"/>
      <c r="AX2807" s="115"/>
      <c r="AY2807" s="115"/>
      <c r="AZ2807" s="115"/>
      <c r="BA2807" s="115"/>
      <c r="BB2807" s="115"/>
      <c r="BI2807" s="115"/>
      <c r="BJ2807" s="115"/>
      <c r="BK2807" s="115"/>
      <c r="BL2807" s="115"/>
    </row>
    <row r="2808" spans="61:64" ht="9" customHeight="1">
      <c r="BI2808" s="115"/>
      <c r="BJ2808" s="115"/>
      <c r="BK2808" s="115"/>
      <c r="BL2808" s="115"/>
    </row>
    <row r="2809" spans="61:64" ht="9" customHeight="1">
      <c r="BI2809" s="115"/>
      <c r="BJ2809" s="115"/>
      <c r="BK2809" s="115"/>
      <c r="BL2809" s="115"/>
    </row>
    <row r="2810" spans="61:64" ht="9" customHeight="1">
      <c r="BI2810" s="115"/>
      <c r="BJ2810" s="115"/>
      <c r="BK2810" s="115"/>
      <c r="BL2810" s="115"/>
    </row>
    <row r="2811" spans="61:64" ht="9" customHeight="1">
      <c r="BI2811" s="115"/>
      <c r="BJ2811" s="115"/>
      <c r="BK2811" s="115"/>
      <c r="BL2811" s="115"/>
    </row>
    <row r="2812" spans="61:64" ht="9" customHeight="1">
      <c r="BI2812" s="115"/>
      <c r="BJ2812" s="115"/>
      <c r="BK2812" s="115"/>
      <c r="BL2812" s="115"/>
    </row>
    <row r="2813" spans="61:64" ht="9" customHeight="1">
      <c r="BI2813" s="115"/>
      <c r="BJ2813" s="115"/>
      <c r="BK2813" s="115"/>
      <c r="BL2813" s="115"/>
    </row>
    <row r="2814" spans="61:64" ht="9" customHeight="1">
      <c r="BI2814" s="115"/>
      <c r="BJ2814" s="115"/>
      <c r="BK2814" s="115"/>
      <c r="BL2814" s="115"/>
    </row>
    <row r="2815" spans="61:64" ht="9" customHeight="1">
      <c r="BI2815" s="115"/>
      <c r="BJ2815" s="115"/>
      <c r="BK2815" s="115"/>
      <c r="BL2815" s="115"/>
    </row>
    <row r="2816" spans="2:64" ht="15">
      <c r="B2816" s="112">
        <v>306</v>
      </c>
      <c r="C2816" s="112"/>
      <c r="D2816" s="112"/>
      <c r="E2816" s="112"/>
      <c r="F2816" s="112"/>
      <c r="H2816" s="117" t="s">
        <v>410</v>
      </c>
      <c r="I2816" s="113"/>
      <c r="J2816" s="113"/>
      <c r="K2816" s="113"/>
      <c r="L2816" s="113"/>
      <c r="M2816" s="113"/>
      <c r="N2816" s="113"/>
      <c r="O2816" s="113"/>
      <c r="P2816" s="113"/>
      <c r="Q2816" s="113"/>
      <c r="R2816" s="113"/>
      <c r="S2816" s="113"/>
      <c r="T2816" s="113"/>
      <c r="W2816" s="68">
        <v>8852</v>
      </c>
      <c r="AA2816" s="114">
        <v>3600</v>
      </c>
      <c r="AB2816" s="114"/>
      <c r="AC2816" s="114"/>
      <c r="AE2816" s="114">
        <v>3600</v>
      </c>
      <c r="AF2816" s="114"/>
      <c r="AH2816" s="114">
        <v>3600</v>
      </c>
      <c r="AI2816" s="114"/>
      <c r="AJ2816" s="114"/>
      <c r="AK2816" s="114"/>
      <c r="AL2816" s="114"/>
      <c r="AO2816" s="115" t="s">
        <v>44</v>
      </c>
      <c r="AP2816" s="115"/>
      <c r="AQ2816" s="115"/>
      <c r="AR2816" s="115"/>
      <c r="AU2816" s="115" t="s">
        <v>45</v>
      </c>
      <c r="AV2816" s="115"/>
      <c r="AW2816" s="115"/>
      <c r="AX2816" s="115"/>
      <c r="AY2816" s="115"/>
      <c r="AZ2816" s="115"/>
      <c r="BA2816" s="115"/>
      <c r="BB2816" s="115"/>
      <c r="BD2816" s="115" t="s">
        <v>46</v>
      </c>
      <c r="BE2816" s="115"/>
      <c r="BF2816" s="115"/>
      <c r="BG2816" s="115"/>
      <c r="BI2816" s="113" t="s">
        <v>47</v>
      </c>
      <c r="BJ2816" s="113"/>
      <c r="BK2816" s="113"/>
      <c r="BL2816" s="113"/>
    </row>
    <row r="2817" spans="41:59" ht="6" customHeight="1">
      <c r="AO2817" s="115"/>
      <c r="AP2817" s="115"/>
      <c r="AQ2817" s="115"/>
      <c r="AR2817" s="115"/>
      <c r="AU2817" s="115"/>
      <c r="AV2817" s="115"/>
      <c r="AW2817" s="115"/>
      <c r="AX2817" s="115"/>
      <c r="AY2817" s="115"/>
      <c r="AZ2817" s="115"/>
      <c r="BA2817" s="115"/>
      <c r="BB2817" s="115"/>
      <c r="BD2817" s="115"/>
      <c r="BE2817" s="115"/>
      <c r="BF2817" s="115"/>
      <c r="BG2817" s="115"/>
    </row>
    <row r="2818" spans="41:54" ht="9" customHeight="1">
      <c r="AO2818" s="115"/>
      <c r="AP2818" s="115"/>
      <c r="AQ2818" s="115"/>
      <c r="AR2818" s="115"/>
      <c r="AU2818" s="115"/>
      <c r="AV2818" s="115"/>
      <c r="AW2818" s="115"/>
      <c r="AX2818" s="115"/>
      <c r="AY2818" s="115"/>
      <c r="AZ2818" s="115"/>
      <c r="BA2818" s="115"/>
      <c r="BB2818" s="115"/>
    </row>
    <row r="2819" spans="2:64" ht="15">
      <c r="B2819" s="112">
        <v>307</v>
      </c>
      <c r="C2819" s="112"/>
      <c r="D2819" s="112"/>
      <c r="E2819" s="112"/>
      <c r="F2819" s="112"/>
      <c r="H2819" s="117" t="s">
        <v>411</v>
      </c>
      <c r="I2819" s="113"/>
      <c r="J2819" s="113"/>
      <c r="K2819" s="113"/>
      <c r="L2819" s="113"/>
      <c r="M2819" s="113"/>
      <c r="N2819" s="113"/>
      <c r="O2819" s="113"/>
      <c r="P2819" s="113"/>
      <c r="Q2819" s="113"/>
      <c r="R2819" s="113"/>
      <c r="S2819" s="113"/>
      <c r="T2819" s="113"/>
      <c r="W2819" s="68">
        <v>8823</v>
      </c>
      <c r="AA2819" s="114">
        <v>0</v>
      </c>
      <c r="AB2819" s="114"/>
      <c r="AC2819" s="114"/>
      <c r="AE2819" s="114">
        <v>3830</v>
      </c>
      <c r="AF2819" s="114"/>
      <c r="AH2819" s="114">
        <v>3144.8</v>
      </c>
      <c r="AI2819" s="114"/>
      <c r="AJ2819" s="114"/>
      <c r="AK2819" s="114"/>
      <c r="AL2819" s="114"/>
      <c r="AO2819" s="115" t="s">
        <v>44</v>
      </c>
      <c r="AP2819" s="115"/>
      <c r="AQ2819" s="115"/>
      <c r="AR2819" s="115"/>
      <c r="AU2819" s="115" t="s">
        <v>45</v>
      </c>
      <c r="AV2819" s="115"/>
      <c r="AW2819" s="115"/>
      <c r="AX2819" s="115"/>
      <c r="AY2819" s="115"/>
      <c r="AZ2819" s="115"/>
      <c r="BA2819" s="115"/>
      <c r="BB2819" s="115"/>
      <c r="BD2819" s="115" t="s">
        <v>46</v>
      </c>
      <c r="BE2819" s="115"/>
      <c r="BF2819" s="115"/>
      <c r="BG2819" s="115"/>
      <c r="BI2819" s="113" t="s">
        <v>47</v>
      </c>
      <c r="BJ2819" s="113"/>
      <c r="BK2819" s="113"/>
      <c r="BL2819" s="113"/>
    </row>
    <row r="2820" spans="41:59" ht="6" customHeight="1">
      <c r="AO2820" s="115"/>
      <c r="AP2820" s="115"/>
      <c r="AQ2820" s="115"/>
      <c r="AR2820" s="115"/>
      <c r="AU2820" s="115"/>
      <c r="AV2820" s="115"/>
      <c r="AW2820" s="115"/>
      <c r="AX2820" s="115"/>
      <c r="AY2820" s="115"/>
      <c r="AZ2820" s="115"/>
      <c r="BA2820" s="115"/>
      <c r="BB2820" s="115"/>
      <c r="BD2820" s="115"/>
      <c r="BE2820" s="115"/>
      <c r="BF2820" s="115"/>
      <c r="BG2820" s="115"/>
    </row>
    <row r="2821" spans="41:54" ht="9" customHeight="1">
      <c r="AO2821" s="115"/>
      <c r="AP2821" s="115"/>
      <c r="AQ2821" s="115"/>
      <c r="AR2821" s="115"/>
      <c r="AU2821" s="115"/>
      <c r="AV2821" s="115"/>
      <c r="AW2821" s="115"/>
      <c r="AX2821" s="115"/>
      <c r="AY2821" s="115"/>
      <c r="AZ2821" s="115"/>
      <c r="BA2821" s="115"/>
      <c r="BB2821" s="115"/>
    </row>
    <row r="2822" spans="2:64" ht="15">
      <c r="B2822" s="112">
        <v>308</v>
      </c>
      <c r="C2822" s="112"/>
      <c r="D2822" s="112"/>
      <c r="E2822" s="112"/>
      <c r="F2822" s="112"/>
      <c r="H2822" s="117" t="s">
        <v>412</v>
      </c>
      <c r="I2822" s="113"/>
      <c r="J2822" s="113"/>
      <c r="K2822" s="113"/>
      <c r="L2822" s="113"/>
      <c r="M2822" s="113"/>
      <c r="N2822" s="113"/>
      <c r="O2822" s="113"/>
      <c r="P2822" s="113"/>
      <c r="Q2822" s="113"/>
      <c r="R2822" s="113"/>
      <c r="S2822" s="113"/>
      <c r="T2822" s="113"/>
      <c r="W2822" s="68">
        <v>8823</v>
      </c>
      <c r="AA2822" s="114">
        <v>0</v>
      </c>
      <c r="AB2822" s="114"/>
      <c r="AC2822" s="114"/>
      <c r="AE2822" s="114">
        <v>3670</v>
      </c>
      <c r="AF2822" s="114"/>
      <c r="AH2822" s="114">
        <v>3650.07</v>
      </c>
      <c r="AI2822" s="114"/>
      <c r="AJ2822" s="114"/>
      <c r="AK2822" s="114"/>
      <c r="AL2822" s="114"/>
      <c r="AO2822" s="115" t="s">
        <v>44</v>
      </c>
      <c r="AP2822" s="115"/>
      <c r="AQ2822" s="115"/>
      <c r="AR2822" s="115"/>
      <c r="AU2822" s="115" t="s">
        <v>45</v>
      </c>
      <c r="AV2822" s="115"/>
      <c r="AW2822" s="115"/>
      <c r="AX2822" s="115"/>
      <c r="AY2822" s="115"/>
      <c r="AZ2822" s="115"/>
      <c r="BA2822" s="115"/>
      <c r="BB2822" s="115"/>
      <c r="BD2822" s="115" t="s">
        <v>46</v>
      </c>
      <c r="BE2822" s="115"/>
      <c r="BF2822" s="115"/>
      <c r="BG2822" s="115"/>
      <c r="BI2822" s="113" t="s">
        <v>47</v>
      </c>
      <c r="BJ2822" s="113"/>
      <c r="BK2822" s="113"/>
      <c r="BL2822" s="113"/>
    </row>
    <row r="2823" spans="41:59" ht="6" customHeight="1">
      <c r="AO2823" s="115"/>
      <c r="AP2823" s="115"/>
      <c r="AQ2823" s="115"/>
      <c r="AR2823" s="115"/>
      <c r="AU2823" s="115"/>
      <c r="AV2823" s="115"/>
      <c r="AW2823" s="115"/>
      <c r="AX2823" s="115"/>
      <c r="AY2823" s="115"/>
      <c r="AZ2823" s="115"/>
      <c r="BA2823" s="115"/>
      <c r="BB2823" s="115"/>
      <c r="BD2823" s="115"/>
      <c r="BE2823" s="115"/>
      <c r="BF2823" s="115"/>
      <c r="BG2823" s="115"/>
    </row>
    <row r="2824" spans="41:54" ht="9" customHeight="1">
      <c r="AO2824" s="115"/>
      <c r="AP2824" s="115"/>
      <c r="AQ2824" s="115"/>
      <c r="AR2824" s="115"/>
      <c r="AU2824" s="115"/>
      <c r="AV2824" s="115"/>
      <c r="AW2824" s="115"/>
      <c r="AX2824" s="115"/>
      <c r="AY2824" s="115"/>
      <c r="AZ2824" s="115"/>
      <c r="BA2824" s="115"/>
      <c r="BB2824" s="115"/>
    </row>
    <row r="2825" spans="2:64" ht="15">
      <c r="B2825" s="112">
        <v>309</v>
      </c>
      <c r="C2825" s="112"/>
      <c r="D2825" s="112"/>
      <c r="E2825" s="112"/>
      <c r="F2825" s="112"/>
      <c r="H2825" s="117" t="s">
        <v>218</v>
      </c>
      <c r="I2825" s="113"/>
      <c r="J2825" s="113"/>
      <c r="K2825" s="113"/>
      <c r="L2825" s="113"/>
      <c r="M2825" s="113"/>
      <c r="N2825" s="113"/>
      <c r="O2825" s="113"/>
      <c r="P2825" s="113"/>
      <c r="Q2825" s="113"/>
      <c r="R2825" s="113"/>
      <c r="S2825" s="113"/>
      <c r="T2825" s="113"/>
      <c r="W2825" s="68">
        <v>8813</v>
      </c>
      <c r="AA2825" s="114">
        <v>43000</v>
      </c>
      <c r="AB2825" s="114"/>
      <c r="AC2825" s="114"/>
      <c r="AE2825" s="114">
        <v>0</v>
      </c>
      <c r="AF2825" s="114"/>
      <c r="AH2825" s="114">
        <v>0</v>
      </c>
      <c r="AI2825" s="114"/>
      <c r="AJ2825" s="114"/>
      <c r="AK2825" s="114"/>
      <c r="AL2825" s="114"/>
      <c r="AO2825" s="115" t="s">
        <v>52</v>
      </c>
      <c r="AP2825" s="115"/>
      <c r="AQ2825" s="115"/>
      <c r="AR2825" s="115"/>
      <c r="AU2825" s="118" t="s">
        <v>53</v>
      </c>
      <c r="AV2825" s="115"/>
      <c r="AW2825" s="115"/>
      <c r="AX2825" s="115"/>
      <c r="AY2825" s="115"/>
      <c r="AZ2825" s="115"/>
      <c r="BA2825" s="115"/>
      <c r="BB2825" s="115"/>
      <c r="BD2825" s="113" t="s">
        <v>54</v>
      </c>
      <c r="BE2825" s="113"/>
      <c r="BF2825" s="113"/>
      <c r="BG2825" s="113"/>
      <c r="BI2825" s="118" t="s">
        <v>55</v>
      </c>
      <c r="BJ2825" s="115"/>
      <c r="BK2825" s="115"/>
      <c r="BL2825" s="115"/>
    </row>
    <row r="2826" spans="41:64" ht="6" customHeight="1">
      <c r="AO2826" s="115"/>
      <c r="AP2826" s="115"/>
      <c r="AQ2826" s="115"/>
      <c r="AR2826" s="115"/>
      <c r="AU2826" s="115"/>
      <c r="AV2826" s="115"/>
      <c r="AW2826" s="115"/>
      <c r="AX2826" s="115"/>
      <c r="AY2826" s="115"/>
      <c r="AZ2826" s="115"/>
      <c r="BA2826" s="115"/>
      <c r="BB2826" s="115"/>
      <c r="BI2826" s="115"/>
      <c r="BJ2826" s="115"/>
      <c r="BK2826" s="115"/>
      <c r="BL2826" s="115"/>
    </row>
    <row r="2827" spans="47:64" ht="9" customHeight="1">
      <c r="AU2827" s="115"/>
      <c r="AV2827" s="115"/>
      <c r="AW2827" s="115"/>
      <c r="AX2827" s="115"/>
      <c r="AY2827" s="115"/>
      <c r="AZ2827" s="115"/>
      <c r="BA2827" s="115"/>
      <c r="BB2827" s="115"/>
      <c r="BI2827" s="115"/>
      <c r="BJ2827" s="115"/>
      <c r="BK2827" s="115"/>
      <c r="BL2827" s="115"/>
    </row>
    <row r="2828" spans="61:64" ht="9" customHeight="1">
      <c r="BI2828" s="115"/>
      <c r="BJ2828" s="115"/>
      <c r="BK2828" s="115"/>
      <c r="BL2828" s="115"/>
    </row>
    <row r="2829" spans="61:64" ht="9" customHeight="1">
      <c r="BI2829" s="115"/>
      <c r="BJ2829" s="115"/>
      <c r="BK2829" s="115"/>
      <c r="BL2829" s="115"/>
    </row>
    <row r="2830" spans="61:64" ht="9" customHeight="1">
      <c r="BI2830" s="115"/>
      <c r="BJ2830" s="115"/>
      <c r="BK2830" s="115"/>
      <c r="BL2830" s="115"/>
    </row>
    <row r="2831" spans="61:64" ht="9" customHeight="1">
      <c r="BI2831" s="115"/>
      <c r="BJ2831" s="115"/>
      <c r="BK2831" s="115"/>
      <c r="BL2831" s="115"/>
    </row>
    <row r="2832" spans="61:64" ht="9" customHeight="1">
      <c r="BI2832" s="115"/>
      <c r="BJ2832" s="115"/>
      <c r="BK2832" s="115"/>
      <c r="BL2832" s="115"/>
    </row>
    <row r="2833" spans="61:64" ht="9" customHeight="1">
      <c r="BI2833" s="115"/>
      <c r="BJ2833" s="115"/>
      <c r="BK2833" s="115"/>
      <c r="BL2833" s="115"/>
    </row>
    <row r="2834" spans="61:64" ht="9" customHeight="1">
      <c r="BI2834" s="115"/>
      <c r="BJ2834" s="115"/>
      <c r="BK2834" s="115"/>
      <c r="BL2834" s="115"/>
    </row>
    <row r="2835" spans="61:64" ht="9" customHeight="1">
      <c r="BI2835" s="115"/>
      <c r="BJ2835" s="115"/>
      <c r="BK2835" s="115"/>
      <c r="BL2835" s="115"/>
    </row>
    <row r="2836" spans="2:64" ht="15">
      <c r="B2836" s="112">
        <v>310</v>
      </c>
      <c r="C2836" s="112"/>
      <c r="D2836" s="112"/>
      <c r="E2836" s="112"/>
      <c r="F2836" s="112"/>
      <c r="H2836" s="117" t="s">
        <v>209</v>
      </c>
      <c r="I2836" s="113"/>
      <c r="J2836" s="113"/>
      <c r="K2836" s="113"/>
      <c r="L2836" s="113"/>
      <c r="M2836" s="113"/>
      <c r="N2836" s="113"/>
      <c r="O2836" s="113"/>
      <c r="P2836" s="113"/>
      <c r="Q2836" s="113"/>
      <c r="R2836" s="113"/>
      <c r="S2836" s="113"/>
      <c r="T2836" s="113"/>
      <c r="W2836" s="68">
        <v>8813</v>
      </c>
      <c r="AA2836" s="114">
        <v>0</v>
      </c>
      <c r="AB2836" s="114"/>
      <c r="AC2836" s="114"/>
      <c r="AE2836" s="114">
        <v>4000</v>
      </c>
      <c r="AF2836" s="114"/>
      <c r="AH2836" s="114">
        <v>0</v>
      </c>
      <c r="AI2836" s="114"/>
      <c r="AJ2836" s="114"/>
      <c r="AK2836" s="114"/>
      <c r="AL2836" s="114"/>
      <c r="AO2836" s="115" t="s">
        <v>44</v>
      </c>
      <c r="AP2836" s="115"/>
      <c r="AQ2836" s="115"/>
      <c r="AR2836" s="115"/>
      <c r="AU2836" s="115" t="s">
        <v>45</v>
      </c>
      <c r="AV2836" s="115"/>
      <c r="AW2836" s="115"/>
      <c r="AX2836" s="115"/>
      <c r="AY2836" s="115"/>
      <c r="AZ2836" s="115"/>
      <c r="BA2836" s="115"/>
      <c r="BB2836" s="115"/>
      <c r="BD2836" s="115" t="s">
        <v>46</v>
      </c>
      <c r="BE2836" s="115"/>
      <c r="BF2836" s="115"/>
      <c r="BG2836" s="115"/>
      <c r="BI2836" s="113" t="s">
        <v>47</v>
      </c>
      <c r="BJ2836" s="113"/>
      <c r="BK2836" s="113"/>
      <c r="BL2836" s="113"/>
    </row>
    <row r="2837" spans="41:59" ht="6" customHeight="1">
      <c r="AO2837" s="115"/>
      <c r="AP2837" s="115"/>
      <c r="AQ2837" s="115"/>
      <c r="AR2837" s="115"/>
      <c r="AU2837" s="115"/>
      <c r="AV2837" s="115"/>
      <c r="AW2837" s="115"/>
      <c r="AX2837" s="115"/>
      <c r="AY2837" s="115"/>
      <c r="AZ2837" s="115"/>
      <c r="BA2837" s="115"/>
      <c r="BB2837" s="115"/>
      <c r="BD2837" s="115"/>
      <c r="BE2837" s="115"/>
      <c r="BF2837" s="115"/>
      <c r="BG2837" s="115"/>
    </row>
    <row r="2838" spans="41:54" ht="9" customHeight="1">
      <c r="AO2838" s="115"/>
      <c r="AP2838" s="115"/>
      <c r="AQ2838" s="115"/>
      <c r="AR2838" s="115"/>
      <c r="AU2838" s="115"/>
      <c r="AV2838" s="115"/>
      <c r="AW2838" s="115"/>
      <c r="AX2838" s="115"/>
      <c r="AY2838" s="115"/>
      <c r="AZ2838" s="115"/>
      <c r="BA2838" s="115"/>
      <c r="BB2838" s="115"/>
    </row>
    <row r="2839" spans="2:64" ht="15">
      <c r="B2839" s="112">
        <v>311</v>
      </c>
      <c r="C2839" s="112"/>
      <c r="D2839" s="112"/>
      <c r="E2839" s="112"/>
      <c r="F2839" s="112"/>
      <c r="H2839" s="117" t="s">
        <v>413</v>
      </c>
      <c r="I2839" s="113"/>
      <c r="J2839" s="113"/>
      <c r="K2839" s="113"/>
      <c r="L2839" s="113"/>
      <c r="M2839" s="113"/>
      <c r="N2839" s="113"/>
      <c r="O2839" s="113"/>
      <c r="P2839" s="113"/>
      <c r="Q2839" s="113"/>
      <c r="R2839" s="113"/>
      <c r="S2839" s="113"/>
      <c r="T2839" s="113"/>
      <c r="W2839" s="68">
        <v>8852</v>
      </c>
      <c r="AA2839" s="114">
        <v>10000</v>
      </c>
      <c r="AB2839" s="114"/>
      <c r="AC2839" s="114"/>
      <c r="AE2839" s="114">
        <v>1880</v>
      </c>
      <c r="AF2839" s="114"/>
      <c r="AH2839" s="114">
        <v>1880</v>
      </c>
      <c r="AI2839" s="114"/>
      <c r="AJ2839" s="114"/>
      <c r="AK2839" s="114"/>
      <c r="AL2839" s="114"/>
      <c r="AO2839" s="115" t="s">
        <v>44</v>
      </c>
      <c r="AP2839" s="115"/>
      <c r="AQ2839" s="115"/>
      <c r="AR2839" s="115"/>
      <c r="AU2839" s="115" t="s">
        <v>45</v>
      </c>
      <c r="AV2839" s="115"/>
      <c r="AW2839" s="115"/>
      <c r="AX2839" s="115"/>
      <c r="AY2839" s="115"/>
      <c r="AZ2839" s="115"/>
      <c r="BA2839" s="115"/>
      <c r="BB2839" s="115"/>
      <c r="BD2839" s="115" t="s">
        <v>46</v>
      </c>
      <c r="BE2839" s="115"/>
      <c r="BF2839" s="115"/>
      <c r="BG2839" s="115"/>
      <c r="BI2839" s="113" t="s">
        <v>47</v>
      </c>
      <c r="BJ2839" s="113"/>
      <c r="BK2839" s="113"/>
      <c r="BL2839" s="113"/>
    </row>
    <row r="2840" spans="41:59" ht="6" customHeight="1">
      <c r="AO2840" s="115"/>
      <c r="AP2840" s="115"/>
      <c r="AQ2840" s="115"/>
      <c r="AR2840" s="115"/>
      <c r="AU2840" s="115"/>
      <c r="AV2840" s="115"/>
      <c r="AW2840" s="115"/>
      <c r="AX2840" s="115"/>
      <c r="AY2840" s="115"/>
      <c r="AZ2840" s="115"/>
      <c r="BA2840" s="115"/>
      <c r="BB2840" s="115"/>
      <c r="BD2840" s="115"/>
      <c r="BE2840" s="115"/>
      <c r="BF2840" s="115"/>
      <c r="BG2840" s="115"/>
    </row>
    <row r="2841" spans="41:54" ht="9" customHeight="1">
      <c r="AO2841" s="115"/>
      <c r="AP2841" s="115"/>
      <c r="AQ2841" s="115"/>
      <c r="AR2841" s="115"/>
      <c r="AU2841" s="115"/>
      <c r="AV2841" s="115"/>
      <c r="AW2841" s="115"/>
      <c r="AX2841" s="115"/>
      <c r="AY2841" s="115"/>
      <c r="AZ2841" s="115"/>
      <c r="BA2841" s="115"/>
      <c r="BB2841" s="115"/>
    </row>
    <row r="2842" spans="2:64" ht="15">
      <c r="B2842" s="112">
        <v>312</v>
      </c>
      <c r="C2842" s="112"/>
      <c r="D2842" s="112"/>
      <c r="E2842" s="112"/>
      <c r="F2842" s="112"/>
      <c r="H2842" s="117" t="s">
        <v>217</v>
      </c>
      <c r="I2842" s="113"/>
      <c r="J2842" s="113"/>
      <c r="K2842" s="113"/>
      <c r="L2842" s="113"/>
      <c r="M2842" s="113"/>
      <c r="N2842" s="113"/>
      <c r="O2842" s="113"/>
      <c r="P2842" s="113"/>
      <c r="Q2842" s="113"/>
      <c r="R2842" s="113"/>
      <c r="S2842" s="113"/>
      <c r="T2842" s="113"/>
      <c r="W2842" s="68">
        <v>8813</v>
      </c>
      <c r="AA2842" s="114">
        <v>2000</v>
      </c>
      <c r="AB2842" s="114"/>
      <c r="AC2842" s="114"/>
      <c r="AE2842" s="114">
        <v>2000</v>
      </c>
      <c r="AF2842" s="114"/>
      <c r="AH2842" s="114">
        <v>0</v>
      </c>
      <c r="AI2842" s="114"/>
      <c r="AJ2842" s="114"/>
      <c r="AK2842" s="114"/>
      <c r="AL2842" s="114"/>
      <c r="AO2842" s="115" t="s">
        <v>52</v>
      </c>
      <c r="AP2842" s="115"/>
      <c r="AQ2842" s="115"/>
      <c r="AR2842" s="115"/>
      <c r="AU2842" s="115" t="s">
        <v>53</v>
      </c>
      <c r="AV2842" s="115"/>
      <c r="AW2842" s="115"/>
      <c r="AX2842" s="115"/>
      <c r="AY2842" s="115"/>
      <c r="AZ2842" s="115"/>
      <c r="BA2842" s="115"/>
      <c r="BB2842" s="115"/>
      <c r="BD2842" s="113" t="s">
        <v>54</v>
      </c>
      <c r="BE2842" s="113"/>
      <c r="BF2842" s="113"/>
      <c r="BG2842" s="113"/>
      <c r="BI2842" s="115" t="s">
        <v>55</v>
      </c>
      <c r="BJ2842" s="115"/>
      <c r="BK2842" s="115"/>
      <c r="BL2842" s="115"/>
    </row>
    <row r="2843" spans="41:64" ht="6" customHeight="1">
      <c r="AO2843" s="115"/>
      <c r="AP2843" s="115"/>
      <c r="AQ2843" s="115"/>
      <c r="AR2843" s="115"/>
      <c r="AU2843" s="115"/>
      <c r="AV2843" s="115"/>
      <c r="AW2843" s="115"/>
      <c r="AX2843" s="115"/>
      <c r="AY2843" s="115"/>
      <c r="AZ2843" s="115"/>
      <c r="BA2843" s="115"/>
      <c r="BB2843" s="115"/>
      <c r="BI2843" s="115"/>
      <c r="BJ2843" s="115"/>
      <c r="BK2843" s="115"/>
      <c r="BL2843" s="115"/>
    </row>
    <row r="2844" spans="47:64" ht="9" customHeight="1">
      <c r="AU2844" s="115"/>
      <c r="AV2844" s="115"/>
      <c r="AW2844" s="115"/>
      <c r="AX2844" s="115"/>
      <c r="AY2844" s="115"/>
      <c r="AZ2844" s="115"/>
      <c r="BA2844" s="115"/>
      <c r="BB2844" s="115"/>
      <c r="BI2844" s="115"/>
      <c r="BJ2844" s="115"/>
      <c r="BK2844" s="115"/>
      <c r="BL2844" s="115"/>
    </row>
    <row r="2845" spans="61:64" ht="9" customHeight="1">
      <c r="BI2845" s="115"/>
      <c r="BJ2845" s="115"/>
      <c r="BK2845" s="115"/>
      <c r="BL2845" s="115"/>
    </row>
    <row r="2846" spans="61:64" ht="9" customHeight="1">
      <c r="BI2846" s="115"/>
      <c r="BJ2846" s="115"/>
      <c r="BK2846" s="115"/>
      <c r="BL2846" s="115"/>
    </row>
    <row r="2847" spans="61:64" ht="9" customHeight="1">
      <c r="BI2847" s="115"/>
      <c r="BJ2847" s="115"/>
      <c r="BK2847" s="115"/>
      <c r="BL2847" s="115"/>
    </row>
    <row r="2848" spans="61:64" ht="9" customHeight="1">
      <c r="BI2848" s="115"/>
      <c r="BJ2848" s="115"/>
      <c r="BK2848" s="115"/>
      <c r="BL2848" s="115"/>
    </row>
    <row r="2849" spans="61:64" ht="9" customHeight="1">
      <c r="BI2849" s="115"/>
      <c r="BJ2849" s="115"/>
      <c r="BK2849" s="115"/>
      <c r="BL2849" s="115"/>
    </row>
    <row r="2850" spans="61:64" ht="9" customHeight="1">
      <c r="BI2850" s="115"/>
      <c r="BJ2850" s="115"/>
      <c r="BK2850" s="115"/>
      <c r="BL2850" s="115"/>
    </row>
    <row r="2851" spans="61:64" ht="9" customHeight="1">
      <c r="BI2851" s="115"/>
      <c r="BJ2851" s="115"/>
      <c r="BK2851" s="115"/>
      <c r="BL2851" s="115"/>
    </row>
    <row r="2852" spans="61:64" ht="9" customHeight="1">
      <c r="BI2852" s="115"/>
      <c r="BJ2852" s="115"/>
      <c r="BK2852" s="115"/>
      <c r="BL2852" s="115"/>
    </row>
    <row r="2853" spans="2:64" ht="15">
      <c r="B2853" s="112">
        <v>313</v>
      </c>
      <c r="C2853" s="112"/>
      <c r="D2853" s="112"/>
      <c r="E2853" s="112"/>
      <c r="F2853" s="112"/>
      <c r="H2853" s="117" t="s">
        <v>211</v>
      </c>
      <c r="I2853" s="113"/>
      <c r="J2853" s="113"/>
      <c r="K2853" s="113"/>
      <c r="L2853" s="113"/>
      <c r="M2853" s="113"/>
      <c r="N2853" s="113"/>
      <c r="O2853" s="113"/>
      <c r="P2853" s="113"/>
      <c r="Q2853" s="113"/>
      <c r="R2853" s="113"/>
      <c r="S2853" s="113"/>
      <c r="T2853" s="113"/>
      <c r="W2853" s="68">
        <v>8813</v>
      </c>
      <c r="AA2853" s="114">
        <v>6000</v>
      </c>
      <c r="AB2853" s="114"/>
      <c r="AC2853" s="114"/>
      <c r="AE2853" s="114">
        <v>6000</v>
      </c>
      <c r="AF2853" s="114"/>
      <c r="AH2853" s="114">
        <v>5999</v>
      </c>
      <c r="AI2853" s="114"/>
      <c r="AJ2853" s="114"/>
      <c r="AK2853" s="114"/>
      <c r="AL2853" s="114"/>
      <c r="AO2853" s="115" t="s">
        <v>52</v>
      </c>
      <c r="AP2853" s="115"/>
      <c r="AQ2853" s="115"/>
      <c r="AR2853" s="115"/>
      <c r="AU2853" s="118" t="s">
        <v>53</v>
      </c>
      <c r="AV2853" s="115"/>
      <c r="AW2853" s="115"/>
      <c r="AX2853" s="115"/>
      <c r="AY2853" s="115"/>
      <c r="AZ2853" s="115"/>
      <c r="BA2853" s="115"/>
      <c r="BB2853" s="115"/>
      <c r="BD2853" s="113" t="s">
        <v>54</v>
      </c>
      <c r="BE2853" s="113"/>
      <c r="BF2853" s="113"/>
      <c r="BG2853" s="113"/>
      <c r="BI2853" s="118" t="s">
        <v>55</v>
      </c>
      <c r="BJ2853" s="115"/>
      <c r="BK2853" s="115"/>
      <c r="BL2853" s="115"/>
    </row>
    <row r="2854" spans="41:64" ht="6" customHeight="1">
      <c r="AO2854" s="115"/>
      <c r="AP2854" s="115"/>
      <c r="AQ2854" s="115"/>
      <c r="AR2854" s="115"/>
      <c r="AU2854" s="115"/>
      <c r="AV2854" s="115"/>
      <c r="AW2854" s="115"/>
      <c r="AX2854" s="115"/>
      <c r="AY2854" s="115"/>
      <c r="AZ2854" s="115"/>
      <c r="BA2854" s="115"/>
      <c r="BB2854" s="115"/>
      <c r="BI2854" s="115"/>
      <c r="BJ2854" s="115"/>
      <c r="BK2854" s="115"/>
      <c r="BL2854" s="115"/>
    </row>
    <row r="2855" spans="47:64" ht="9" customHeight="1">
      <c r="AU2855" s="115"/>
      <c r="AV2855" s="115"/>
      <c r="AW2855" s="115"/>
      <c r="AX2855" s="115"/>
      <c r="AY2855" s="115"/>
      <c r="AZ2855" s="115"/>
      <c r="BA2855" s="115"/>
      <c r="BB2855" s="115"/>
      <c r="BI2855" s="115"/>
      <c r="BJ2855" s="115"/>
      <c r="BK2855" s="115"/>
      <c r="BL2855" s="115"/>
    </row>
    <row r="2856" spans="61:64" ht="9" customHeight="1">
      <c r="BI2856" s="115"/>
      <c r="BJ2856" s="115"/>
      <c r="BK2856" s="115"/>
      <c r="BL2856" s="115"/>
    </row>
    <row r="2857" spans="61:64" ht="9" customHeight="1">
      <c r="BI2857" s="115"/>
      <c r="BJ2857" s="115"/>
      <c r="BK2857" s="115"/>
      <c r="BL2857" s="115"/>
    </row>
    <row r="2858" spans="61:64" ht="9" customHeight="1">
      <c r="BI2858" s="115"/>
      <c r="BJ2858" s="115"/>
      <c r="BK2858" s="115"/>
      <c r="BL2858" s="115"/>
    </row>
    <row r="2859" spans="61:64" ht="9" customHeight="1">
      <c r="BI2859" s="115"/>
      <c r="BJ2859" s="115"/>
      <c r="BK2859" s="115"/>
      <c r="BL2859" s="115"/>
    </row>
    <row r="2860" spans="61:64" ht="9" customHeight="1">
      <c r="BI2860" s="115"/>
      <c r="BJ2860" s="115"/>
      <c r="BK2860" s="115"/>
      <c r="BL2860" s="115"/>
    </row>
    <row r="2861" spans="61:64" ht="9" customHeight="1">
      <c r="BI2861" s="115"/>
      <c r="BJ2861" s="115"/>
      <c r="BK2861" s="115"/>
      <c r="BL2861" s="115"/>
    </row>
    <row r="2862" spans="61:64" ht="9" customHeight="1">
      <c r="BI2862" s="115"/>
      <c r="BJ2862" s="115"/>
      <c r="BK2862" s="115"/>
      <c r="BL2862" s="115"/>
    </row>
    <row r="2863" spans="61:64" ht="9" customHeight="1">
      <c r="BI2863" s="115"/>
      <c r="BJ2863" s="115"/>
      <c r="BK2863" s="115"/>
      <c r="BL2863" s="115"/>
    </row>
    <row r="2864" spans="2:64" ht="15">
      <c r="B2864" s="112">
        <v>314</v>
      </c>
      <c r="C2864" s="112"/>
      <c r="D2864" s="112"/>
      <c r="E2864" s="112"/>
      <c r="F2864" s="112"/>
      <c r="H2864" s="117" t="s">
        <v>216</v>
      </c>
      <c r="I2864" s="113"/>
      <c r="J2864" s="113"/>
      <c r="K2864" s="113"/>
      <c r="L2864" s="113"/>
      <c r="M2864" s="113"/>
      <c r="N2864" s="113"/>
      <c r="O2864" s="113"/>
      <c r="P2864" s="113"/>
      <c r="Q2864" s="113"/>
      <c r="R2864" s="113"/>
      <c r="S2864" s="113"/>
      <c r="T2864" s="113"/>
      <c r="W2864" s="68">
        <v>8813</v>
      </c>
      <c r="AA2864" s="114">
        <v>1000</v>
      </c>
      <c r="AB2864" s="114"/>
      <c r="AC2864" s="114"/>
      <c r="AE2864" s="114">
        <v>1000</v>
      </c>
      <c r="AF2864" s="114"/>
      <c r="AH2864" s="114">
        <v>0</v>
      </c>
      <c r="AI2864" s="114"/>
      <c r="AJ2864" s="114"/>
      <c r="AK2864" s="114"/>
      <c r="AL2864" s="114"/>
      <c r="AO2864" s="115" t="s">
        <v>52</v>
      </c>
      <c r="AP2864" s="115"/>
      <c r="AQ2864" s="115"/>
      <c r="AR2864" s="115"/>
      <c r="AU2864" s="118" t="s">
        <v>53</v>
      </c>
      <c r="AV2864" s="115"/>
      <c r="AW2864" s="115"/>
      <c r="AX2864" s="115"/>
      <c r="AY2864" s="115"/>
      <c r="AZ2864" s="115"/>
      <c r="BA2864" s="115"/>
      <c r="BB2864" s="115"/>
      <c r="BD2864" s="113" t="s">
        <v>54</v>
      </c>
      <c r="BE2864" s="113"/>
      <c r="BF2864" s="113"/>
      <c r="BG2864" s="113"/>
      <c r="BI2864" s="115" t="s">
        <v>55</v>
      </c>
      <c r="BJ2864" s="115"/>
      <c r="BK2864" s="115"/>
      <c r="BL2864" s="115"/>
    </row>
    <row r="2865" spans="41:64" ht="6" customHeight="1">
      <c r="AO2865" s="115"/>
      <c r="AP2865" s="115"/>
      <c r="AQ2865" s="115"/>
      <c r="AR2865" s="115"/>
      <c r="AU2865" s="115"/>
      <c r="AV2865" s="115"/>
      <c r="AW2865" s="115"/>
      <c r="AX2865" s="115"/>
      <c r="AY2865" s="115"/>
      <c r="AZ2865" s="115"/>
      <c r="BA2865" s="115"/>
      <c r="BB2865" s="115"/>
      <c r="BI2865" s="115"/>
      <c r="BJ2865" s="115"/>
      <c r="BK2865" s="115"/>
      <c r="BL2865" s="115"/>
    </row>
    <row r="2866" spans="47:64" ht="9" customHeight="1">
      <c r="AU2866" s="115"/>
      <c r="AV2866" s="115"/>
      <c r="AW2866" s="115"/>
      <c r="AX2866" s="115"/>
      <c r="AY2866" s="115"/>
      <c r="AZ2866" s="115"/>
      <c r="BA2866" s="115"/>
      <c r="BB2866" s="115"/>
      <c r="BI2866" s="115"/>
      <c r="BJ2866" s="115"/>
      <c r="BK2866" s="115"/>
      <c r="BL2866" s="115"/>
    </row>
    <row r="2867" spans="61:64" ht="9" customHeight="1">
      <c r="BI2867" s="115"/>
      <c r="BJ2867" s="115"/>
      <c r="BK2867" s="115"/>
      <c r="BL2867" s="115"/>
    </row>
    <row r="2868" spans="61:64" ht="9" customHeight="1">
      <c r="BI2868" s="115"/>
      <c r="BJ2868" s="115"/>
      <c r="BK2868" s="115"/>
      <c r="BL2868" s="115"/>
    </row>
    <row r="2869" spans="61:64" ht="9" customHeight="1">
      <c r="BI2869" s="115"/>
      <c r="BJ2869" s="115"/>
      <c r="BK2869" s="115"/>
      <c r="BL2869" s="115"/>
    </row>
    <row r="2870" spans="61:64" ht="9" customHeight="1">
      <c r="BI2870" s="115"/>
      <c r="BJ2870" s="115"/>
      <c r="BK2870" s="115"/>
      <c r="BL2870" s="115"/>
    </row>
    <row r="2871" spans="61:64" ht="9" customHeight="1">
      <c r="BI2871" s="115"/>
      <c r="BJ2871" s="115"/>
      <c r="BK2871" s="115"/>
      <c r="BL2871" s="115"/>
    </row>
    <row r="2872" spans="61:64" ht="9" customHeight="1">
      <c r="BI2872" s="115"/>
      <c r="BJ2872" s="115"/>
      <c r="BK2872" s="115"/>
      <c r="BL2872" s="115"/>
    </row>
    <row r="2873" spans="61:64" ht="9" customHeight="1">
      <c r="BI2873" s="115"/>
      <c r="BJ2873" s="115"/>
      <c r="BK2873" s="115"/>
      <c r="BL2873" s="115"/>
    </row>
    <row r="2874" spans="61:64" ht="9" customHeight="1">
      <c r="BI2874" s="115"/>
      <c r="BJ2874" s="115"/>
      <c r="BK2874" s="115"/>
      <c r="BL2874" s="115"/>
    </row>
    <row r="2875" spans="2:64" ht="15">
      <c r="B2875" s="112">
        <v>315</v>
      </c>
      <c r="C2875" s="112"/>
      <c r="D2875" s="112"/>
      <c r="E2875" s="112"/>
      <c r="F2875" s="112"/>
      <c r="H2875" s="117" t="s">
        <v>215</v>
      </c>
      <c r="I2875" s="113"/>
      <c r="J2875" s="113"/>
      <c r="K2875" s="113"/>
      <c r="L2875" s="113"/>
      <c r="M2875" s="113"/>
      <c r="N2875" s="113"/>
      <c r="O2875" s="113"/>
      <c r="P2875" s="113"/>
      <c r="Q2875" s="113"/>
      <c r="R2875" s="113"/>
      <c r="S2875" s="113"/>
      <c r="T2875" s="113"/>
      <c r="W2875" s="68">
        <v>8813</v>
      </c>
      <c r="AA2875" s="114">
        <v>8000</v>
      </c>
      <c r="AB2875" s="114"/>
      <c r="AC2875" s="114"/>
      <c r="AE2875" s="114">
        <v>8000</v>
      </c>
      <c r="AF2875" s="114"/>
      <c r="AH2875" s="114">
        <v>0</v>
      </c>
      <c r="AI2875" s="114"/>
      <c r="AJ2875" s="114"/>
      <c r="AK2875" s="114"/>
      <c r="AL2875" s="114"/>
      <c r="AO2875" s="115" t="s">
        <v>52</v>
      </c>
      <c r="AP2875" s="115"/>
      <c r="AQ2875" s="115"/>
      <c r="AR2875" s="115"/>
      <c r="AU2875" s="115" t="s">
        <v>53</v>
      </c>
      <c r="AV2875" s="115"/>
      <c r="AW2875" s="115"/>
      <c r="AX2875" s="115"/>
      <c r="AY2875" s="115"/>
      <c r="AZ2875" s="115"/>
      <c r="BA2875" s="115"/>
      <c r="BB2875" s="115"/>
      <c r="BD2875" s="113" t="s">
        <v>54</v>
      </c>
      <c r="BE2875" s="113"/>
      <c r="BF2875" s="113"/>
      <c r="BG2875" s="113"/>
      <c r="BI2875" s="115" t="s">
        <v>55</v>
      </c>
      <c r="BJ2875" s="115"/>
      <c r="BK2875" s="115"/>
      <c r="BL2875" s="115"/>
    </row>
    <row r="2876" spans="41:64" ht="6" customHeight="1">
      <c r="AO2876" s="115"/>
      <c r="AP2876" s="115"/>
      <c r="AQ2876" s="115"/>
      <c r="AR2876" s="115"/>
      <c r="AU2876" s="115"/>
      <c r="AV2876" s="115"/>
      <c r="AW2876" s="115"/>
      <c r="AX2876" s="115"/>
      <c r="AY2876" s="115"/>
      <c r="AZ2876" s="115"/>
      <c r="BA2876" s="115"/>
      <c r="BB2876" s="115"/>
      <c r="BI2876" s="115"/>
      <c r="BJ2876" s="115"/>
      <c r="BK2876" s="115"/>
      <c r="BL2876" s="115"/>
    </row>
    <row r="2877" spans="47:64" ht="9" customHeight="1">
      <c r="AU2877" s="115"/>
      <c r="AV2877" s="115"/>
      <c r="AW2877" s="115"/>
      <c r="AX2877" s="115"/>
      <c r="AY2877" s="115"/>
      <c r="AZ2877" s="115"/>
      <c r="BA2877" s="115"/>
      <c r="BB2877" s="115"/>
      <c r="BI2877" s="115"/>
      <c r="BJ2877" s="115"/>
      <c r="BK2877" s="115"/>
      <c r="BL2877" s="115"/>
    </row>
    <row r="2878" spans="61:64" ht="9" customHeight="1">
      <c r="BI2878" s="115"/>
      <c r="BJ2878" s="115"/>
      <c r="BK2878" s="115"/>
      <c r="BL2878" s="115"/>
    </row>
    <row r="2879" spans="61:64" ht="9" customHeight="1">
      <c r="BI2879" s="115"/>
      <c r="BJ2879" s="115"/>
      <c r="BK2879" s="115"/>
      <c r="BL2879" s="115"/>
    </row>
    <row r="2880" spans="61:64" ht="9" customHeight="1">
      <c r="BI2880" s="115"/>
      <c r="BJ2880" s="115"/>
      <c r="BK2880" s="115"/>
      <c r="BL2880" s="115"/>
    </row>
    <row r="2881" spans="61:64" ht="9" customHeight="1">
      <c r="BI2881" s="115"/>
      <c r="BJ2881" s="115"/>
      <c r="BK2881" s="115"/>
      <c r="BL2881" s="115"/>
    </row>
    <row r="2882" spans="61:64" ht="9" customHeight="1">
      <c r="BI2882" s="115"/>
      <c r="BJ2882" s="115"/>
      <c r="BK2882" s="115"/>
      <c r="BL2882" s="115"/>
    </row>
    <row r="2883" spans="61:64" ht="9" customHeight="1">
      <c r="BI2883" s="115"/>
      <c r="BJ2883" s="115"/>
      <c r="BK2883" s="115"/>
      <c r="BL2883" s="115"/>
    </row>
    <row r="2884" spans="61:64" ht="9" customHeight="1">
      <c r="BI2884" s="115"/>
      <c r="BJ2884" s="115"/>
      <c r="BK2884" s="115"/>
      <c r="BL2884" s="115"/>
    </row>
    <row r="2885" spans="61:64" ht="9" customHeight="1">
      <c r="BI2885" s="115"/>
      <c r="BJ2885" s="115"/>
      <c r="BK2885" s="115"/>
      <c r="BL2885" s="115"/>
    </row>
    <row r="2886" spans="2:64" ht="15">
      <c r="B2886" s="112">
        <v>316</v>
      </c>
      <c r="C2886" s="112"/>
      <c r="D2886" s="112"/>
      <c r="E2886" s="112"/>
      <c r="F2886" s="112"/>
      <c r="H2886" s="117" t="s">
        <v>214</v>
      </c>
      <c r="I2886" s="113"/>
      <c r="J2886" s="113"/>
      <c r="K2886" s="113"/>
      <c r="L2886" s="113"/>
      <c r="M2886" s="113"/>
      <c r="N2886" s="113"/>
      <c r="O2886" s="113"/>
      <c r="P2886" s="113"/>
      <c r="Q2886" s="113"/>
      <c r="R2886" s="113"/>
      <c r="S2886" s="113"/>
      <c r="T2886" s="113"/>
      <c r="W2886" s="68">
        <v>8813</v>
      </c>
      <c r="AA2886" s="114">
        <v>72450</v>
      </c>
      <c r="AB2886" s="114"/>
      <c r="AC2886" s="114"/>
      <c r="AE2886" s="114">
        <v>72450</v>
      </c>
      <c r="AF2886" s="114"/>
      <c r="AH2886" s="114">
        <v>46205</v>
      </c>
      <c r="AI2886" s="114"/>
      <c r="AJ2886" s="114"/>
      <c r="AK2886" s="114"/>
      <c r="AL2886" s="114"/>
      <c r="AO2886" s="115" t="s">
        <v>52</v>
      </c>
      <c r="AP2886" s="115"/>
      <c r="AQ2886" s="115"/>
      <c r="AR2886" s="115"/>
      <c r="AU2886" s="115" t="s">
        <v>53</v>
      </c>
      <c r="AV2886" s="115"/>
      <c r="AW2886" s="115"/>
      <c r="AX2886" s="115"/>
      <c r="AY2886" s="115"/>
      <c r="AZ2886" s="115"/>
      <c r="BA2886" s="115"/>
      <c r="BB2886" s="115"/>
      <c r="BD2886" s="113" t="s">
        <v>54</v>
      </c>
      <c r="BE2886" s="113"/>
      <c r="BF2886" s="113"/>
      <c r="BG2886" s="113"/>
      <c r="BI2886" s="115" t="s">
        <v>55</v>
      </c>
      <c r="BJ2886" s="115"/>
      <c r="BK2886" s="115"/>
      <c r="BL2886" s="115"/>
    </row>
    <row r="2887" spans="41:64" ht="6" customHeight="1">
      <c r="AO2887" s="115"/>
      <c r="AP2887" s="115"/>
      <c r="AQ2887" s="115"/>
      <c r="AR2887" s="115"/>
      <c r="AU2887" s="115"/>
      <c r="AV2887" s="115"/>
      <c r="AW2887" s="115"/>
      <c r="AX2887" s="115"/>
      <c r="AY2887" s="115"/>
      <c r="AZ2887" s="115"/>
      <c r="BA2887" s="115"/>
      <c r="BB2887" s="115"/>
      <c r="BI2887" s="115"/>
      <c r="BJ2887" s="115"/>
      <c r="BK2887" s="115"/>
      <c r="BL2887" s="115"/>
    </row>
    <row r="2888" spans="47:64" ht="9" customHeight="1">
      <c r="AU2888" s="115"/>
      <c r="AV2888" s="115"/>
      <c r="AW2888" s="115"/>
      <c r="AX2888" s="115"/>
      <c r="AY2888" s="115"/>
      <c r="AZ2888" s="115"/>
      <c r="BA2888" s="115"/>
      <c r="BB2888" s="115"/>
      <c r="BI2888" s="115"/>
      <c r="BJ2888" s="115"/>
      <c r="BK2888" s="115"/>
      <c r="BL2888" s="115"/>
    </row>
    <row r="2889" spans="61:64" ht="9" customHeight="1">
      <c r="BI2889" s="115"/>
      <c r="BJ2889" s="115"/>
      <c r="BK2889" s="115"/>
      <c r="BL2889" s="115"/>
    </row>
    <row r="2890" spans="61:64" ht="9" customHeight="1">
      <c r="BI2890" s="115"/>
      <c r="BJ2890" s="115"/>
      <c r="BK2890" s="115"/>
      <c r="BL2890" s="115"/>
    </row>
    <row r="2891" spans="61:64" ht="9" customHeight="1">
      <c r="BI2891" s="115"/>
      <c r="BJ2891" s="115"/>
      <c r="BK2891" s="115"/>
      <c r="BL2891" s="115"/>
    </row>
    <row r="2892" spans="61:64" ht="9" customHeight="1">
      <c r="BI2892" s="115"/>
      <c r="BJ2892" s="115"/>
      <c r="BK2892" s="115"/>
      <c r="BL2892" s="115"/>
    </row>
    <row r="2893" spans="61:64" ht="9" customHeight="1">
      <c r="BI2893" s="115"/>
      <c r="BJ2893" s="115"/>
      <c r="BK2893" s="115"/>
      <c r="BL2893" s="115"/>
    </row>
    <row r="2894" spans="61:64" ht="9" customHeight="1">
      <c r="BI2894" s="115"/>
      <c r="BJ2894" s="115"/>
      <c r="BK2894" s="115"/>
      <c r="BL2894" s="115"/>
    </row>
    <row r="2895" spans="61:64" ht="9" customHeight="1">
      <c r="BI2895" s="115"/>
      <c r="BJ2895" s="115"/>
      <c r="BK2895" s="115"/>
      <c r="BL2895" s="115"/>
    </row>
    <row r="2896" spans="61:64" ht="9" customHeight="1">
      <c r="BI2896" s="115"/>
      <c r="BJ2896" s="115"/>
      <c r="BK2896" s="115"/>
      <c r="BL2896" s="115"/>
    </row>
    <row r="2897" spans="2:64" ht="15">
      <c r="B2897" s="112">
        <v>317</v>
      </c>
      <c r="C2897" s="112"/>
      <c r="D2897" s="112"/>
      <c r="E2897" s="112"/>
      <c r="F2897" s="112"/>
      <c r="H2897" s="117" t="s">
        <v>414</v>
      </c>
      <c r="I2897" s="113"/>
      <c r="J2897" s="113"/>
      <c r="K2897" s="113"/>
      <c r="L2897" s="113"/>
      <c r="M2897" s="113"/>
      <c r="N2897" s="113"/>
      <c r="O2897" s="113"/>
      <c r="P2897" s="113"/>
      <c r="Q2897" s="113"/>
      <c r="R2897" s="113"/>
      <c r="S2897" s="113"/>
      <c r="T2897" s="113"/>
      <c r="W2897" s="68">
        <v>8852</v>
      </c>
      <c r="AA2897" s="114">
        <v>2000</v>
      </c>
      <c r="AB2897" s="114"/>
      <c r="AC2897" s="114"/>
      <c r="AE2897" s="114">
        <v>2000</v>
      </c>
      <c r="AF2897" s="114"/>
      <c r="AH2897" s="114">
        <v>813</v>
      </c>
      <c r="AI2897" s="114"/>
      <c r="AJ2897" s="114"/>
      <c r="AK2897" s="114"/>
      <c r="AL2897" s="114"/>
      <c r="AO2897" s="115" t="s">
        <v>37</v>
      </c>
      <c r="AP2897" s="115"/>
      <c r="AQ2897" s="115"/>
      <c r="AR2897" s="115"/>
      <c r="AU2897" s="118" t="s">
        <v>40</v>
      </c>
      <c r="AV2897" s="115"/>
      <c r="AW2897" s="115"/>
      <c r="AX2897" s="115"/>
      <c r="AY2897" s="115"/>
      <c r="AZ2897" s="115"/>
      <c r="BA2897" s="115"/>
      <c r="BB2897" s="115"/>
      <c r="BD2897" s="113" t="s">
        <v>252</v>
      </c>
      <c r="BE2897" s="113"/>
      <c r="BF2897" s="113"/>
      <c r="BG2897" s="113"/>
      <c r="BI2897" s="118" t="s">
        <v>253</v>
      </c>
      <c r="BJ2897" s="115"/>
      <c r="BK2897" s="115"/>
      <c r="BL2897" s="115"/>
    </row>
    <row r="2898" spans="41:64" ht="6" customHeight="1">
      <c r="AO2898" s="115"/>
      <c r="AP2898" s="115"/>
      <c r="AQ2898" s="115"/>
      <c r="AR2898" s="115"/>
      <c r="AU2898" s="115"/>
      <c r="AV2898" s="115"/>
      <c r="AW2898" s="115"/>
      <c r="AX2898" s="115"/>
      <c r="AY2898" s="115"/>
      <c r="AZ2898" s="115"/>
      <c r="BA2898" s="115"/>
      <c r="BB2898" s="115"/>
      <c r="BI2898" s="115"/>
      <c r="BJ2898" s="115"/>
      <c r="BK2898" s="115"/>
      <c r="BL2898" s="115"/>
    </row>
    <row r="2899" spans="47:64" ht="9" customHeight="1">
      <c r="AU2899" s="115"/>
      <c r="AV2899" s="115"/>
      <c r="AW2899" s="115"/>
      <c r="AX2899" s="115"/>
      <c r="AY2899" s="115"/>
      <c r="AZ2899" s="115"/>
      <c r="BA2899" s="115"/>
      <c r="BB2899" s="115"/>
      <c r="BI2899" s="115"/>
      <c r="BJ2899" s="115"/>
      <c r="BK2899" s="115"/>
      <c r="BL2899" s="115"/>
    </row>
    <row r="2900" spans="47:64" ht="9" customHeight="1">
      <c r="AU2900" s="115"/>
      <c r="AV2900" s="115"/>
      <c r="AW2900" s="115"/>
      <c r="AX2900" s="115"/>
      <c r="AY2900" s="115"/>
      <c r="AZ2900" s="115"/>
      <c r="BA2900" s="115"/>
      <c r="BB2900" s="115"/>
      <c r="BI2900" s="115"/>
      <c r="BJ2900" s="115"/>
      <c r="BK2900" s="115"/>
      <c r="BL2900" s="115"/>
    </row>
    <row r="2901" spans="47:64" ht="9" customHeight="1">
      <c r="AU2901" s="115"/>
      <c r="AV2901" s="115"/>
      <c r="AW2901" s="115"/>
      <c r="AX2901" s="115"/>
      <c r="AY2901" s="115"/>
      <c r="AZ2901" s="115"/>
      <c r="BA2901" s="115"/>
      <c r="BB2901" s="115"/>
      <c r="BI2901" s="115"/>
      <c r="BJ2901" s="115"/>
      <c r="BK2901" s="115"/>
      <c r="BL2901" s="115"/>
    </row>
    <row r="2902" spans="61:64" ht="9" customHeight="1">
      <c r="BI2902" s="115"/>
      <c r="BJ2902" s="115"/>
      <c r="BK2902" s="115"/>
      <c r="BL2902" s="115"/>
    </row>
    <row r="2903" spans="61:64" ht="9" customHeight="1">
      <c r="BI2903" s="115"/>
      <c r="BJ2903" s="115"/>
      <c r="BK2903" s="115"/>
      <c r="BL2903" s="115"/>
    </row>
    <row r="2904" spans="61:64" ht="9" customHeight="1">
      <c r="BI2904" s="115"/>
      <c r="BJ2904" s="115"/>
      <c r="BK2904" s="115"/>
      <c r="BL2904" s="115"/>
    </row>
    <row r="2905" spans="61:64" ht="9" customHeight="1">
      <c r="BI2905" s="115"/>
      <c r="BJ2905" s="115"/>
      <c r="BK2905" s="115"/>
      <c r="BL2905" s="115"/>
    </row>
    <row r="2906" spans="61:64" ht="9" customHeight="1">
      <c r="BI2906" s="115"/>
      <c r="BJ2906" s="115"/>
      <c r="BK2906" s="115"/>
      <c r="BL2906" s="115"/>
    </row>
    <row r="2907" spans="61:64" ht="9" customHeight="1">
      <c r="BI2907" s="115"/>
      <c r="BJ2907" s="115"/>
      <c r="BK2907" s="115"/>
      <c r="BL2907" s="115"/>
    </row>
    <row r="2908" spans="61:64" ht="9" customHeight="1">
      <c r="BI2908" s="115"/>
      <c r="BJ2908" s="115"/>
      <c r="BK2908" s="115"/>
      <c r="BL2908" s="115"/>
    </row>
    <row r="2909" spans="61:64" ht="9" customHeight="1">
      <c r="BI2909" s="115"/>
      <c r="BJ2909" s="115"/>
      <c r="BK2909" s="115"/>
      <c r="BL2909" s="115"/>
    </row>
    <row r="2910" spans="2:64" ht="15">
      <c r="B2910" s="112">
        <v>318</v>
      </c>
      <c r="C2910" s="112"/>
      <c r="D2910" s="112"/>
      <c r="E2910" s="112"/>
      <c r="F2910" s="112"/>
      <c r="H2910" s="117" t="s">
        <v>200</v>
      </c>
      <c r="I2910" s="113"/>
      <c r="J2910" s="113"/>
      <c r="K2910" s="113"/>
      <c r="L2910" s="113"/>
      <c r="M2910" s="113"/>
      <c r="N2910" s="113"/>
      <c r="O2910" s="113"/>
      <c r="P2910" s="113"/>
      <c r="Q2910" s="113"/>
      <c r="R2910" s="113"/>
      <c r="S2910" s="113"/>
      <c r="T2910" s="113"/>
      <c r="W2910" s="68">
        <v>8853</v>
      </c>
      <c r="AA2910" s="114">
        <v>4000</v>
      </c>
      <c r="AB2910" s="114"/>
      <c r="AC2910" s="114"/>
      <c r="AE2910" s="114">
        <v>4000</v>
      </c>
      <c r="AF2910" s="114"/>
      <c r="AH2910" s="114">
        <v>0</v>
      </c>
      <c r="AI2910" s="114"/>
      <c r="AJ2910" s="114"/>
      <c r="AK2910" s="114"/>
      <c r="AL2910" s="114"/>
      <c r="AO2910" s="115" t="s">
        <v>37</v>
      </c>
      <c r="AP2910" s="115"/>
      <c r="AQ2910" s="115"/>
      <c r="AR2910" s="115"/>
      <c r="AU2910" s="118" t="s">
        <v>2</v>
      </c>
      <c r="AV2910" s="115"/>
      <c r="AW2910" s="115"/>
      <c r="AX2910" s="115"/>
      <c r="AY2910" s="115"/>
      <c r="AZ2910" s="115"/>
      <c r="BA2910" s="115"/>
      <c r="BB2910" s="115"/>
      <c r="BD2910" s="113" t="s">
        <v>38</v>
      </c>
      <c r="BE2910" s="113"/>
      <c r="BF2910" s="113"/>
      <c r="BG2910" s="113"/>
      <c r="BI2910" s="118" t="s">
        <v>4</v>
      </c>
      <c r="BJ2910" s="115"/>
      <c r="BK2910" s="115"/>
      <c r="BL2910" s="115"/>
    </row>
    <row r="2911" spans="41:64" ht="6" customHeight="1">
      <c r="AO2911" s="115"/>
      <c r="AP2911" s="115"/>
      <c r="AQ2911" s="115"/>
      <c r="AR2911" s="115"/>
      <c r="AU2911" s="115"/>
      <c r="AV2911" s="115"/>
      <c r="AW2911" s="115"/>
      <c r="AX2911" s="115"/>
      <c r="AY2911" s="115"/>
      <c r="AZ2911" s="115"/>
      <c r="BA2911" s="115"/>
      <c r="BB2911" s="115"/>
      <c r="BI2911" s="115"/>
      <c r="BJ2911" s="115"/>
      <c r="BK2911" s="115"/>
      <c r="BL2911" s="115"/>
    </row>
    <row r="2912" spans="47:64" ht="9" customHeight="1">
      <c r="AU2912" s="115"/>
      <c r="AV2912" s="115"/>
      <c r="AW2912" s="115"/>
      <c r="AX2912" s="115"/>
      <c r="AY2912" s="115"/>
      <c r="AZ2912" s="115"/>
      <c r="BA2912" s="115"/>
      <c r="BB2912" s="115"/>
      <c r="BI2912" s="115"/>
      <c r="BJ2912" s="115"/>
      <c r="BK2912" s="115"/>
      <c r="BL2912" s="115"/>
    </row>
    <row r="2913" spans="47:64" ht="9" customHeight="1">
      <c r="AU2913" s="115"/>
      <c r="AV2913" s="115"/>
      <c r="AW2913" s="115"/>
      <c r="AX2913" s="115"/>
      <c r="AY2913" s="115"/>
      <c r="AZ2913" s="115"/>
      <c r="BA2913" s="115"/>
      <c r="BB2913" s="115"/>
      <c r="BI2913" s="115"/>
      <c r="BJ2913" s="115"/>
      <c r="BK2913" s="115"/>
      <c r="BL2913" s="115"/>
    </row>
    <row r="2914" spans="47:64" ht="9" customHeight="1">
      <c r="AU2914" s="115"/>
      <c r="AV2914" s="115"/>
      <c r="AW2914" s="115"/>
      <c r="AX2914" s="115"/>
      <c r="AY2914" s="115"/>
      <c r="AZ2914" s="115"/>
      <c r="BA2914" s="115"/>
      <c r="BB2914" s="115"/>
      <c r="BI2914" s="115"/>
      <c r="BJ2914" s="115"/>
      <c r="BK2914" s="115"/>
      <c r="BL2914" s="115"/>
    </row>
    <row r="2915" spans="61:64" ht="9" customHeight="1">
      <c r="BI2915" s="115"/>
      <c r="BJ2915" s="115"/>
      <c r="BK2915" s="115"/>
      <c r="BL2915" s="115"/>
    </row>
    <row r="2916" spans="61:64" ht="9" customHeight="1">
      <c r="BI2916" s="115"/>
      <c r="BJ2916" s="115"/>
      <c r="BK2916" s="115"/>
      <c r="BL2916" s="115"/>
    </row>
    <row r="2917" spans="61:64" ht="9" customHeight="1">
      <c r="BI2917" s="115"/>
      <c r="BJ2917" s="115"/>
      <c r="BK2917" s="115"/>
      <c r="BL2917" s="115"/>
    </row>
    <row r="2918" spans="61:64" ht="9" customHeight="1">
      <c r="BI2918" s="115"/>
      <c r="BJ2918" s="115"/>
      <c r="BK2918" s="115"/>
      <c r="BL2918" s="115"/>
    </row>
    <row r="2919" spans="61:64" ht="9" customHeight="1">
      <c r="BI2919" s="115"/>
      <c r="BJ2919" s="115"/>
      <c r="BK2919" s="115"/>
      <c r="BL2919" s="115"/>
    </row>
    <row r="2920" spans="61:64" ht="9" customHeight="1">
      <c r="BI2920" s="115"/>
      <c r="BJ2920" s="115"/>
      <c r="BK2920" s="115"/>
      <c r="BL2920" s="115"/>
    </row>
    <row r="2921" spans="61:64" ht="9" customHeight="1">
      <c r="BI2921" s="115"/>
      <c r="BJ2921" s="115"/>
      <c r="BK2921" s="115"/>
      <c r="BL2921" s="115"/>
    </row>
    <row r="2922" spans="2:64" ht="15">
      <c r="B2922" s="112">
        <v>319</v>
      </c>
      <c r="C2922" s="112"/>
      <c r="D2922" s="112"/>
      <c r="E2922" s="112"/>
      <c r="F2922" s="112"/>
      <c r="H2922" s="117" t="s">
        <v>203</v>
      </c>
      <c r="I2922" s="113"/>
      <c r="J2922" s="113"/>
      <c r="K2922" s="113"/>
      <c r="L2922" s="113"/>
      <c r="M2922" s="113"/>
      <c r="N2922" s="113"/>
      <c r="O2922" s="113"/>
      <c r="P2922" s="113"/>
      <c r="Q2922" s="113"/>
      <c r="R2922" s="113"/>
      <c r="S2922" s="113"/>
      <c r="T2922" s="113"/>
      <c r="W2922" s="68">
        <v>8863</v>
      </c>
      <c r="AA2922" s="114">
        <v>1500</v>
      </c>
      <c r="AB2922" s="114"/>
      <c r="AC2922" s="114"/>
      <c r="AE2922" s="114">
        <v>0</v>
      </c>
      <c r="AF2922" s="114"/>
      <c r="AH2922" s="114">
        <v>0</v>
      </c>
      <c r="AI2922" s="114"/>
      <c r="AJ2922" s="114"/>
      <c r="AK2922" s="114"/>
      <c r="AL2922" s="114"/>
      <c r="AO2922" s="115" t="s">
        <v>37</v>
      </c>
      <c r="AP2922" s="115"/>
      <c r="AQ2922" s="115"/>
      <c r="AR2922" s="115"/>
      <c r="AU2922" s="118" t="s">
        <v>2</v>
      </c>
      <c r="AV2922" s="115"/>
      <c r="AW2922" s="115"/>
      <c r="AX2922" s="115"/>
      <c r="AY2922" s="115"/>
      <c r="AZ2922" s="115"/>
      <c r="BA2922" s="115"/>
      <c r="BB2922" s="115"/>
      <c r="BD2922" s="113" t="s">
        <v>38</v>
      </c>
      <c r="BE2922" s="113"/>
      <c r="BF2922" s="113"/>
      <c r="BG2922" s="113"/>
      <c r="BI2922" s="118" t="s">
        <v>11</v>
      </c>
      <c r="BJ2922" s="115"/>
      <c r="BK2922" s="115"/>
      <c r="BL2922" s="115"/>
    </row>
    <row r="2923" spans="41:64" ht="6" customHeight="1">
      <c r="AO2923" s="115"/>
      <c r="AP2923" s="115"/>
      <c r="AQ2923" s="115"/>
      <c r="AR2923" s="115"/>
      <c r="AU2923" s="115"/>
      <c r="AV2923" s="115"/>
      <c r="AW2923" s="115"/>
      <c r="AX2923" s="115"/>
      <c r="AY2923" s="115"/>
      <c r="AZ2923" s="115"/>
      <c r="BA2923" s="115"/>
      <c r="BB2923" s="115"/>
      <c r="BI2923" s="115"/>
      <c r="BJ2923" s="115"/>
      <c r="BK2923" s="115"/>
      <c r="BL2923" s="115"/>
    </row>
    <row r="2924" spans="47:64" ht="9" customHeight="1">
      <c r="AU2924" s="115"/>
      <c r="AV2924" s="115"/>
      <c r="AW2924" s="115"/>
      <c r="AX2924" s="115"/>
      <c r="AY2924" s="115"/>
      <c r="AZ2924" s="115"/>
      <c r="BA2924" s="115"/>
      <c r="BB2924" s="115"/>
      <c r="BI2924" s="115"/>
      <c r="BJ2924" s="115"/>
      <c r="BK2924" s="115"/>
      <c r="BL2924" s="115"/>
    </row>
    <row r="2925" spans="47:64" ht="9" customHeight="1">
      <c r="AU2925" s="115"/>
      <c r="AV2925" s="115"/>
      <c r="AW2925" s="115"/>
      <c r="AX2925" s="115"/>
      <c r="AY2925" s="115"/>
      <c r="AZ2925" s="115"/>
      <c r="BA2925" s="115"/>
      <c r="BB2925" s="115"/>
      <c r="BI2925" s="115"/>
      <c r="BJ2925" s="115"/>
      <c r="BK2925" s="115"/>
      <c r="BL2925" s="115"/>
    </row>
    <row r="2926" spans="47:64" ht="9" customHeight="1">
      <c r="AU2926" s="115"/>
      <c r="AV2926" s="115"/>
      <c r="AW2926" s="115"/>
      <c r="AX2926" s="115"/>
      <c r="AY2926" s="115"/>
      <c r="AZ2926" s="115"/>
      <c r="BA2926" s="115"/>
      <c r="BB2926" s="115"/>
      <c r="BI2926" s="115"/>
      <c r="BJ2926" s="115"/>
      <c r="BK2926" s="115"/>
      <c r="BL2926" s="115"/>
    </row>
    <row r="2927" spans="61:64" ht="9" customHeight="1">
      <c r="BI2927" s="115"/>
      <c r="BJ2927" s="115"/>
      <c r="BK2927" s="115"/>
      <c r="BL2927" s="115"/>
    </row>
    <row r="2928" spans="61:64" ht="9" customHeight="1">
      <c r="BI2928" s="115"/>
      <c r="BJ2928" s="115"/>
      <c r="BK2928" s="115"/>
      <c r="BL2928" s="115"/>
    </row>
    <row r="2929" spans="61:64" ht="9" customHeight="1">
      <c r="BI2929" s="115"/>
      <c r="BJ2929" s="115"/>
      <c r="BK2929" s="115"/>
      <c r="BL2929" s="115"/>
    </row>
    <row r="2930" spans="61:64" ht="9" customHeight="1">
      <c r="BI2930" s="115"/>
      <c r="BJ2930" s="115"/>
      <c r="BK2930" s="115"/>
      <c r="BL2930" s="115"/>
    </row>
    <row r="2931" spans="61:64" ht="9" customHeight="1">
      <c r="BI2931" s="115"/>
      <c r="BJ2931" s="115"/>
      <c r="BK2931" s="115"/>
      <c r="BL2931" s="115"/>
    </row>
    <row r="2932" spans="2:64" ht="15">
      <c r="B2932" s="112">
        <v>320</v>
      </c>
      <c r="C2932" s="112"/>
      <c r="D2932" s="112"/>
      <c r="E2932" s="112"/>
      <c r="F2932" s="112"/>
      <c r="H2932" s="117" t="s">
        <v>199</v>
      </c>
      <c r="I2932" s="113"/>
      <c r="J2932" s="113"/>
      <c r="K2932" s="113"/>
      <c r="L2932" s="113"/>
      <c r="M2932" s="113"/>
      <c r="N2932" s="113"/>
      <c r="O2932" s="113"/>
      <c r="P2932" s="113"/>
      <c r="Q2932" s="113"/>
      <c r="R2932" s="113"/>
      <c r="S2932" s="113"/>
      <c r="T2932" s="113"/>
      <c r="W2932" s="68">
        <v>8853</v>
      </c>
      <c r="AA2932" s="114">
        <v>6155</v>
      </c>
      <c r="AB2932" s="114"/>
      <c r="AC2932" s="114"/>
      <c r="AE2932" s="114">
        <v>6155</v>
      </c>
      <c r="AF2932" s="114"/>
      <c r="AH2932" s="114">
        <v>4616.72</v>
      </c>
      <c r="AI2932" s="114"/>
      <c r="AJ2932" s="114"/>
      <c r="AK2932" s="114"/>
      <c r="AL2932" s="114"/>
      <c r="AO2932" s="115" t="s">
        <v>37</v>
      </c>
      <c r="AP2932" s="115"/>
      <c r="AQ2932" s="115"/>
      <c r="AR2932" s="115"/>
      <c r="AU2932" s="118" t="s">
        <v>2</v>
      </c>
      <c r="AV2932" s="115"/>
      <c r="AW2932" s="115"/>
      <c r="AX2932" s="115"/>
      <c r="AY2932" s="115"/>
      <c r="AZ2932" s="115"/>
      <c r="BA2932" s="115"/>
      <c r="BB2932" s="115"/>
      <c r="BD2932" s="113" t="s">
        <v>38</v>
      </c>
      <c r="BE2932" s="113"/>
      <c r="BF2932" s="113"/>
      <c r="BG2932" s="113"/>
      <c r="BI2932" s="118" t="s">
        <v>4</v>
      </c>
      <c r="BJ2932" s="115"/>
      <c r="BK2932" s="115"/>
      <c r="BL2932" s="115"/>
    </row>
    <row r="2933" spans="41:64" ht="6" customHeight="1">
      <c r="AO2933" s="115"/>
      <c r="AP2933" s="115"/>
      <c r="AQ2933" s="115"/>
      <c r="AR2933" s="115"/>
      <c r="AU2933" s="115"/>
      <c r="AV2933" s="115"/>
      <c r="AW2933" s="115"/>
      <c r="AX2933" s="115"/>
      <c r="AY2933" s="115"/>
      <c r="AZ2933" s="115"/>
      <c r="BA2933" s="115"/>
      <c r="BB2933" s="115"/>
      <c r="BI2933" s="115"/>
      <c r="BJ2933" s="115"/>
      <c r="BK2933" s="115"/>
      <c r="BL2933" s="115"/>
    </row>
    <row r="2934" spans="47:64" ht="9" customHeight="1">
      <c r="AU2934" s="115"/>
      <c r="AV2934" s="115"/>
      <c r="AW2934" s="115"/>
      <c r="AX2934" s="115"/>
      <c r="AY2934" s="115"/>
      <c r="AZ2934" s="115"/>
      <c r="BA2934" s="115"/>
      <c r="BB2934" s="115"/>
      <c r="BI2934" s="115"/>
      <c r="BJ2934" s="115"/>
      <c r="BK2934" s="115"/>
      <c r="BL2934" s="115"/>
    </row>
    <row r="2935" spans="47:64" ht="9" customHeight="1">
      <c r="AU2935" s="115"/>
      <c r="AV2935" s="115"/>
      <c r="AW2935" s="115"/>
      <c r="AX2935" s="115"/>
      <c r="AY2935" s="115"/>
      <c r="AZ2935" s="115"/>
      <c r="BA2935" s="115"/>
      <c r="BB2935" s="115"/>
      <c r="BI2935" s="115"/>
      <c r="BJ2935" s="115"/>
      <c r="BK2935" s="115"/>
      <c r="BL2935" s="115"/>
    </row>
    <row r="2936" spans="47:64" ht="9" customHeight="1">
      <c r="AU2936" s="115"/>
      <c r="AV2936" s="115"/>
      <c r="AW2936" s="115"/>
      <c r="AX2936" s="115"/>
      <c r="AY2936" s="115"/>
      <c r="AZ2936" s="115"/>
      <c r="BA2936" s="115"/>
      <c r="BB2936" s="115"/>
      <c r="BI2936" s="115"/>
      <c r="BJ2936" s="115"/>
      <c r="BK2936" s="115"/>
      <c r="BL2936" s="115"/>
    </row>
    <row r="2937" spans="61:64" ht="9" customHeight="1">
      <c r="BI2937" s="115"/>
      <c r="BJ2937" s="115"/>
      <c r="BK2937" s="115"/>
      <c r="BL2937" s="115"/>
    </row>
    <row r="2938" spans="61:64" ht="9" customHeight="1">
      <c r="BI2938" s="115"/>
      <c r="BJ2938" s="115"/>
      <c r="BK2938" s="115"/>
      <c r="BL2938" s="115"/>
    </row>
    <row r="2939" spans="61:64" ht="9" customHeight="1">
      <c r="BI2939" s="115"/>
      <c r="BJ2939" s="115"/>
      <c r="BK2939" s="115"/>
      <c r="BL2939" s="115"/>
    </row>
    <row r="2940" spans="61:64" ht="9" customHeight="1">
      <c r="BI2940" s="115"/>
      <c r="BJ2940" s="115"/>
      <c r="BK2940" s="115"/>
      <c r="BL2940" s="115"/>
    </row>
    <row r="2941" spans="61:64" ht="9" customHeight="1">
      <c r="BI2941" s="115"/>
      <c r="BJ2941" s="115"/>
      <c r="BK2941" s="115"/>
      <c r="BL2941" s="115"/>
    </row>
    <row r="2942" spans="61:64" ht="9" customHeight="1">
      <c r="BI2942" s="115"/>
      <c r="BJ2942" s="115"/>
      <c r="BK2942" s="115"/>
      <c r="BL2942" s="115"/>
    </row>
    <row r="2943" spans="61:64" ht="9" customHeight="1">
      <c r="BI2943" s="115"/>
      <c r="BJ2943" s="115"/>
      <c r="BK2943" s="115"/>
      <c r="BL2943" s="115"/>
    </row>
    <row r="2944" spans="2:64" ht="15">
      <c r="B2944" s="112">
        <v>321</v>
      </c>
      <c r="C2944" s="112"/>
      <c r="D2944" s="112"/>
      <c r="E2944" s="112"/>
      <c r="F2944" s="112"/>
      <c r="H2944" s="117" t="s">
        <v>415</v>
      </c>
      <c r="I2944" s="113"/>
      <c r="J2944" s="113"/>
      <c r="K2944" s="113"/>
      <c r="L2944" s="113"/>
      <c r="M2944" s="113"/>
      <c r="N2944" s="113"/>
      <c r="O2944" s="113"/>
      <c r="P2944" s="113"/>
      <c r="Q2944" s="113"/>
      <c r="R2944" s="113"/>
      <c r="S2944" s="113"/>
      <c r="T2944" s="113"/>
      <c r="W2944" s="68">
        <v>8823</v>
      </c>
      <c r="AA2944" s="114">
        <v>2800</v>
      </c>
      <c r="AB2944" s="114"/>
      <c r="AC2944" s="114"/>
      <c r="AE2944" s="114">
        <v>2800</v>
      </c>
      <c r="AF2944" s="114"/>
      <c r="AH2944" s="114">
        <v>0</v>
      </c>
      <c r="AI2944" s="114"/>
      <c r="AJ2944" s="114"/>
      <c r="AK2944" s="114"/>
      <c r="AL2944" s="114"/>
      <c r="AO2944" s="115" t="s">
        <v>267</v>
      </c>
      <c r="AP2944" s="115"/>
      <c r="AQ2944" s="115"/>
      <c r="AR2944" s="115"/>
      <c r="AU2944" s="118" t="s">
        <v>268</v>
      </c>
      <c r="AV2944" s="115"/>
      <c r="AW2944" s="115"/>
      <c r="AX2944" s="115"/>
      <c r="AY2944" s="115"/>
      <c r="AZ2944" s="115"/>
      <c r="BA2944" s="115"/>
      <c r="BB2944" s="115"/>
      <c r="BD2944" s="113" t="s">
        <v>38</v>
      </c>
      <c r="BE2944" s="113"/>
      <c r="BF2944" s="113"/>
      <c r="BG2944" s="113"/>
      <c r="BI2944" s="118" t="s">
        <v>269</v>
      </c>
      <c r="BJ2944" s="115"/>
      <c r="BK2944" s="115"/>
      <c r="BL2944" s="115"/>
    </row>
    <row r="2945" spans="41:64" ht="6" customHeight="1">
      <c r="AO2945" s="115"/>
      <c r="AP2945" s="115"/>
      <c r="AQ2945" s="115"/>
      <c r="AR2945" s="115"/>
      <c r="AU2945" s="115"/>
      <c r="AV2945" s="115"/>
      <c r="AW2945" s="115"/>
      <c r="AX2945" s="115"/>
      <c r="AY2945" s="115"/>
      <c r="AZ2945" s="115"/>
      <c r="BA2945" s="115"/>
      <c r="BB2945" s="115"/>
      <c r="BI2945" s="115"/>
      <c r="BJ2945" s="115"/>
      <c r="BK2945" s="115"/>
      <c r="BL2945" s="115"/>
    </row>
    <row r="2946" spans="47:64" ht="9" customHeight="1">
      <c r="AU2946" s="115"/>
      <c r="AV2946" s="115"/>
      <c r="AW2946" s="115"/>
      <c r="AX2946" s="115"/>
      <c r="AY2946" s="115"/>
      <c r="AZ2946" s="115"/>
      <c r="BA2946" s="115"/>
      <c r="BB2946" s="115"/>
      <c r="BI2946" s="115"/>
      <c r="BJ2946" s="115"/>
      <c r="BK2946" s="115"/>
      <c r="BL2946" s="115"/>
    </row>
    <row r="2947" spans="61:64" ht="9" customHeight="1">
      <c r="BI2947" s="115"/>
      <c r="BJ2947" s="115"/>
      <c r="BK2947" s="115"/>
      <c r="BL2947" s="115"/>
    </row>
    <row r="2948" spans="61:64" ht="9" customHeight="1">
      <c r="BI2948" s="115"/>
      <c r="BJ2948" s="115"/>
      <c r="BK2948" s="115"/>
      <c r="BL2948" s="115"/>
    </row>
    <row r="2949" spans="61:64" ht="9" customHeight="1">
      <c r="BI2949" s="115"/>
      <c r="BJ2949" s="115"/>
      <c r="BK2949" s="115"/>
      <c r="BL2949" s="115"/>
    </row>
    <row r="2950" spans="61:64" ht="9" customHeight="1">
      <c r="BI2950" s="115"/>
      <c r="BJ2950" s="115"/>
      <c r="BK2950" s="115"/>
      <c r="BL2950" s="115"/>
    </row>
    <row r="2951" spans="61:64" ht="9" customHeight="1">
      <c r="BI2951" s="115"/>
      <c r="BJ2951" s="115"/>
      <c r="BK2951" s="115"/>
      <c r="BL2951" s="115"/>
    </row>
    <row r="2952" spans="61:64" ht="9" customHeight="1">
      <c r="BI2952" s="115"/>
      <c r="BJ2952" s="115"/>
      <c r="BK2952" s="115"/>
      <c r="BL2952" s="115"/>
    </row>
    <row r="2953" spans="61:64" ht="9" customHeight="1">
      <c r="BI2953" s="115"/>
      <c r="BJ2953" s="115"/>
      <c r="BK2953" s="115"/>
      <c r="BL2953" s="115"/>
    </row>
    <row r="2954" spans="61:64" ht="9" customHeight="1">
      <c r="BI2954" s="115"/>
      <c r="BJ2954" s="115"/>
      <c r="BK2954" s="115"/>
      <c r="BL2954" s="115"/>
    </row>
    <row r="2955" spans="61:64" ht="9" customHeight="1">
      <c r="BI2955" s="115"/>
      <c r="BJ2955" s="115"/>
      <c r="BK2955" s="115"/>
      <c r="BL2955" s="115"/>
    </row>
    <row r="2956" spans="2:64" ht="15">
      <c r="B2956" s="112">
        <v>322</v>
      </c>
      <c r="C2956" s="112"/>
      <c r="D2956" s="112"/>
      <c r="E2956" s="112"/>
      <c r="F2956" s="112"/>
      <c r="H2956" s="117" t="s">
        <v>207</v>
      </c>
      <c r="I2956" s="113"/>
      <c r="J2956" s="113"/>
      <c r="K2956" s="113"/>
      <c r="L2956" s="113"/>
      <c r="M2956" s="113"/>
      <c r="N2956" s="113"/>
      <c r="O2956" s="113"/>
      <c r="P2956" s="113"/>
      <c r="Q2956" s="113"/>
      <c r="R2956" s="113"/>
      <c r="S2956" s="113"/>
      <c r="T2956" s="113"/>
      <c r="W2956" s="68">
        <v>8853</v>
      </c>
      <c r="AA2956" s="114">
        <v>24300</v>
      </c>
      <c r="AB2956" s="114"/>
      <c r="AC2956" s="114"/>
      <c r="AE2956" s="114">
        <v>24300</v>
      </c>
      <c r="AF2956" s="114"/>
      <c r="AH2956" s="114">
        <v>17683.92</v>
      </c>
      <c r="AI2956" s="114"/>
      <c r="AJ2956" s="114"/>
      <c r="AK2956" s="114"/>
      <c r="AL2956" s="114"/>
      <c r="AO2956" s="115" t="s">
        <v>37</v>
      </c>
      <c r="AP2956" s="115"/>
      <c r="AQ2956" s="115"/>
      <c r="AR2956" s="115"/>
      <c r="AU2956" s="118" t="s">
        <v>2</v>
      </c>
      <c r="AV2956" s="115"/>
      <c r="AW2956" s="115"/>
      <c r="AX2956" s="115"/>
      <c r="AY2956" s="115"/>
      <c r="AZ2956" s="115"/>
      <c r="BA2956" s="115"/>
      <c r="BB2956" s="115"/>
      <c r="BD2956" s="113" t="s">
        <v>38</v>
      </c>
      <c r="BE2956" s="113"/>
      <c r="BF2956" s="113"/>
      <c r="BG2956" s="113"/>
      <c r="BI2956" s="118" t="s">
        <v>3</v>
      </c>
      <c r="BJ2956" s="115"/>
      <c r="BK2956" s="115"/>
      <c r="BL2956" s="115"/>
    </row>
    <row r="2957" spans="41:64" ht="6" customHeight="1">
      <c r="AO2957" s="115"/>
      <c r="AP2957" s="115"/>
      <c r="AQ2957" s="115"/>
      <c r="AR2957" s="115"/>
      <c r="AU2957" s="115"/>
      <c r="AV2957" s="115"/>
      <c r="AW2957" s="115"/>
      <c r="AX2957" s="115"/>
      <c r="AY2957" s="115"/>
      <c r="AZ2957" s="115"/>
      <c r="BA2957" s="115"/>
      <c r="BB2957" s="115"/>
      <c r="BI2957" s="115"/>
      <c r="BJ2957" s="115"/>
      <c r="BK2957" s="115"/>
      <c r="BL2957" s="115"/>
    </row>
    <row r="2958" spans="47:64" ht="9" customHeight="1">
      <c r="AU2958" s="115"/>
      <c r="AV2958" s="115"/>
      <c r="AW2958" s="115"/>
      <c r="AX2958" s="115"/>
      <c r="AY2958" s="115"/>
      <c r="AZ2958" s="115"/>
      <c r="BA2958" s="115"/>
      <c r="BB2958" s="115"/>
      <c r="BI2958" s="115"/>
      <c r="BJ2958" s="115"/>
      <c r="BK2958" s="115"/>
      <c r="BL2958" s="115"/>
    </row>
    <row r="2959" spans="47:64" ht="9" customHeight="1">
      <c r="AU2959" s="115"/>
      <c r="AV2959" s="115"/>
      <c r="AW2959" s="115"/>
      <c r="AX2959" s="115"/>
      <c r="AY2959" s="115"/>
      <c r="AZ2959" s="115"/>
      <c r="BA2959" s="115"/>
      <c r="BB2959" s="115"/>
      <c r="BI2959" s="115"/>
      <c r="BJ2959" s="115"/>
      <c r="BK2959" s="115"/>
      <c r="BL2959" s="115"/>
    </row>
    <row r="2960" spans="47:64" ht="9" customHeight="1">
      <c r="AU2960" s="115"/>
      <c r="AV2960" s="115"/>
      <c r="AW2960" s="115"/>
      <c r="AX2960" s="115"/>
      <c r="AY2960" s="115"/>
      <c r="AZ2960" s="115"/>
      <c r="BA2960" s="115"/>
      <c r="BB2960" s="115"/>
      <c r="BI2960" s="115"/>
      <c r="BJ2960" s="115"/>
      <c r="BK2960" s="115"/>
      <c r="BL2960" s="115"/>
    </row>
    <row r="2961" spans="61:64" ht="9" customHeight="1">
      <c r="BI2961" s="115"/>
      <c r="BJ2961" s="115"/>
      <c r="BK2961" s="115"/>
      <c r="BL2961" s="115"/>
    </row>
    <row r="2962" spans="61:64" ht="9" customHeight="1">
      <c r="BI2962" s="115"/>
      <c r="BJ2962" s="115"/>
      <c r="BK2962" s="115"/>
      <c r="BL2962" s="115"/>
    </row>
    <row r="2963" spans="61:64" ht="9" customHeight="1">
      <c r="BI2963" s="115"/>
      <c r="BJ2963" s="115"/>
      <c r="BK2963" s="115"/>
      <c r="BL2963" s="115"/>
    </row>
    <row r="2964" spans="2:64" ht="15">
      <c r="B2964" s="112">
        <v>323</v>
      </c>
      <c r="C2964" s="112"/>
      <c r="D2964" s="112"/>
      <c r="E2964" s="112"/>
      <c r="F2964" s="112"/>
      <c r="H2964" s="117" t="s">
        <v>416</v>
      </c>
      <c r="I2964" s="113"/>
      <c r="J2964" s="113"/>
      <c r="K2964" s="113"/>
      <c r="L2964" s="113"/>
      <c r="M2964" s="113"/>
      <c r="N2964" s="113"/>
      <c r="O2964" s="113"/>
      <c r="P2964" s="113"/>
      <c r="Q2964" s="113"/>
      <c r="R2964" s="113"/>
      <c r="S2964" s="113"/>
      <c r="T2964" s="113"/>
      <c r="W2964" s="68">
        <v>8852</v>
      </c>
      <c r="AA2964" s="114">
        <v>120000</v>
      </c>
      <c r="AB2964" s="114"/>
      <c r="AC2964" s="114"/>
      <c r="AE2964" s="114">
        <v>120000</v>
      </c>
      <c r="AF2964" s="114"/>
      <c r="AH2964" s="114">
        <v>117441.52</v>
      </c>
      <c r="AI2964" s="114"/>
      <c r="AJ2964" s="114"/>
      <c r="AK2964" s="114"/>
      <c r="AL2964" s="114"/>
      <c r="AO2964" s="115" t="s">
        <v>37</v>
      </c>
      <c r="AP2964" s="115"/>
      <c r="AQ2964" s="115"/>
      <c r="AR2964" s="115"/>
      <c r="AU2964" s="118" t="s">
        <v>40</v>
      </c>
      <c r="AV2964" s="115"/>
      <c r="AW2964" s="115"/>
      <c r="AX2964" s="115"/>
      <c r="AY2964" s="115"/>
      <c r="AZ2964" s="115"/>
      <c r="BA2964" s="115"/>
      <c r="BB2964" s="115"/>
      <c r="BD2964" s="113" t="s">
        <v>252</v>
      </c>
      <c r="BE2964" s="113"/>
      <c r="BF2964" s="113"/>
      <c r="BG2964" s="113"/>
      <c r="BI2964" s="115" t="s">
        <v>256</v>
      </c>
      <c r="BJ2964" s="115"/>
      <c r="BK2964" s="115"/>
      <c r="BL2964" s="115"/>
    </row>
    <row r="2965" spans="41:64" ht="6" customHeight="1">
      <c r="AO2965" s="115"/>
      <c r="AP2965" s="115"/>
      <c r="AQ2965" s="115"/>
      <c r="AR2965" s="115"/>
      <c r="AU2965" s="115"/>
      <c r="AV2965" s="115"/>
      <c r="AW2965" s="115"/>
      <c r="AX2965" s="115"/>
      <c r="AY2965" s="115"/>
      <c r="AZ2965" s="115"/>
      <c r="BA2965" s="115"/>
      <c r="BB2965" s="115"/>
      <c r="BI2965" s="115"/>
      <c r="BJ2965" s="115"/>
      <c r="BK2965" s="115"/>
      <c r="BL2965" s="115"/>
    </row>
    <row r="2966" spans="47:64" ht="9" customHeight="1">
      <c r="AU2966" s="115"/>
      <c r="AV2966" s="115"/>
      <c r="AW2966" s="115"/>
      <c r="AX2966" s="115"/>
      <c r="AY2966" s="115"/>
      <c r="AZ2966" s="115"/>
      <c r="BA2966" s="115"/>
      <c r="BB2966" s="115"/>
      <c r="BI2966" s="115"/>
      <c r="BJ2966" s="115"/>
      <c r="BK2966" s="115"/>
      <c r="BL2966" s="115"/>
    </row>
    <row r="2967" spans="47:64" ht="9" customHeight="1">
      <c r="AU2967" s="115"/>
      <c r="AV2967" s="115"/>
      <c r="AW2967" s="115"/>
      <c r="AX2967" s="115"/>
      <c r="AY2967" s="115"/>
      <c r="AZ2967" s="115"/>
      <c r="BA2967" s="115"/>
      <c r="BB2967" s="115"/>
      <c r="BI2967" s="115"/>
      <c r="BJ2967" s="115"/>
      <c r="BK2967" s="115"/>
      <c r="BL2967" s="115"/>
    </row>
    <row r="2968" spans="47:64" ht="9" customHeight="1">
      <c r="AU2968" s="115"/>
      <c r="AV2968" s="115"/>
      <c r="AW2968" s="115"/>
      <c r="AX2968" s="115"/>
      <c r="AY2968" s="115"/>
      <c r="AZ2968" s="115"/>
      <c r="BA2968" s="115"/>
      <c r="BB2968" s="115"/>
      <c r="BI2968" s="115"/>
      <c r="BJ2968" s="115"/>
      <c r="BK2968" s="115"/>
      <c r="BL2968" s="115"/>
    </row>
    <row r="2969" spans="61:64" ht="9" customHeight="1">
      <c r="BI2969" s="115"/>
      <c r="BJ2969" s="115"/>
      <c r="BK2969" s="115"/>
      <c r="BL2969" s="115"/>
    </row>
    <row r="2970" spans="61:64" ht="9" customHeight="1">
      <c r="BI2970" s="115"/>
      <c r="BJ2970" s="115"/>
      <c r="BK2970" s="115"/>
      <c r="BL2970" s="115"/>
    </row>
    <row r="2971" spans="61:64" ht="9" customHeight="1">
      <c r="BI2971" s="115"/>
      <c r="BJ2971" s="115"/>
      <c r="BK2971" s="115"/>
      <c r="BL2971" s="115"/>
    </row>
    <row r="2972" spans="61:64" ht="9" customHeight="1">
      <c r="BI2972" s="115"/>
      <c r="BJ2972" s="115"/>
      <c r="BK2972" s="115"/>
      <c r="BL2972" s="115"/>
    </row>
    <row r="2973" spans="61:64" ht="9" customHeight="1">
      <c r="BI2973" s="115"/>
      <c r="BJ2973" s="115"/>
      <c r="BK2973" s="115"/>
      <c r="BL2973" s="115"/>
    </row>
    <row r="2974" spans="61:64" ht="9" customHeight="1">
      <c r="BI2974" s="115"/>
      <c r="BJ2974" s="115"/>
      <c r="BK2974" s="115"/>
      <c r="BL2974" s="115"/>
    </row>
    <row r="2975" spans="61:64" ht="9" customHeight="1">
      <c r="BI2975" s="115"/>
      <c r="BJ2975" s="115"/>
      <c r="BK2975" s="115"/>
      <c r="BL2975" s="115"/>
    </row>
    <row r="2976" spans="61:64" ht="9" customHeight="1">
      <c r="BI2976" s="115"/>
      <c r="BJ2976" s="115"/>
      <c r="BK2976" s="115"/>
      <c r="BL2976" s="115"/>
    </row>
    <row r="2977" spans="61:64" ht="9" customHeight="1">
      <c r="BI2977" s="115"/>
      <c r="BJ2977" s="115"/>
      <c r="BK2977" s="115"/>
      <c r="BL2977" s="115"/>
    </row>
    <row r="2978" spans="61:64" ht="9" customHeight="1">
      <c r="BI2978" s="115"/>
      <c r="BJ2978" s="115"/>
      <c r="BK2978" s="115"/>
      <c r="BL2978" s="115"/>
    </row>
    <row r="2979" spans="2:64" ht="15">
      <c r="B2979" s="112">
        <v>324</v>
      </c>
      <c r="C2979" s="112"/>
      <c r="D2979" s="112"/>
      <c r="E2979" s="112"/>
      <c r="F2979" s="112"/>
      <c r="H2979" s="117" t="s">
        <v>417</v>
      </c>
      <c r="I2979" s="113"/>
      <c r="J2979" s="113"/>
      <c r="K2979" s="113"/>
      <c r="L2979" s="113"/>
      <c r="M2979" s="113"/>
      <c r="N2979" s="113"/>
      <c r="O2979" s="113"/>
      <c r="P2979" s="113"/>
      <c r="Q2979" s="113"/>
      <c r="R2979" s="113"/>
      <c r="S2979" s="113"/>
      <c r="T2979" s="113"/>
      <c r="W2979" s="68">
        <v>8823</v>
      </c>
      <c r="AA2979" s="114">
        <v>0</v>
      </c>
      <c r="AB2979" s="114"/>
      <c r="AC2979" s="114"/>
      <c r="AE2979" s="114">
        <v>75000</v>
      </c>
      <c r="AF2979" s="114"/>
      <c r="AH2979" s="114">
        <v>37500</v>
      </c>
      <c r="AI2979" s="114"/>
      <c r="AJ2979" s="114"/>
      <c r="AK2979" s="114"/>
      <c r="AL2979" s="114"/>
      <c r="AO2979" s="115" t="s">
        <v>44</v>
      </c>
      <c r="AP2979" s="115"/>
      <c r="AQ2979" s="115"/>
      <c r="AR2979" s="115"/>
      <c r="AU2979" s="115" t="s">
        <v>45</v>
      </c>
      <c r="AV2979" s="115"/>
      <c r="AW2979" s="115"/>
      <c r="AX2979" s="115"/>
      <c r="AY2979" s="115"/>
      <c r="AZ2979" s="115"/>
      <c r="BA2979" s="115"/>
      <c r="BB2979" s="115"/>
      <c r="BD2979" s="115" t="s">
        <v>46</v>
      </c>
      <c r="BE2979" s="115"/>
      <c r="BF2979" s="115"/>
      <c r="BG2979" s="115"/>
      <c r="BI2979" s="113" t="s">
        <v>47</v>
      </c>
      <c r="BJ2979" s="113"/>
      <c r="BK2979" s="113"/>
      <c r="BL2979" s="113"/>
    </row>
    <row r="2980" spans="41:59" ht="6" customHeight="1">
      <c r="AO2980" s="115"/>
      <c r="AP2980" s="115"/>
      <c r="AQ2980" s="115"/>
      <c r="AR2980" s="115"/>
      <c r="AU2980" s="115"/>
      <c r="AV2980" s="115"/>
      <c r="AW2980" s="115"/>
      <c r="AX2980" s="115"/>
      <c r="AY2980" s="115"/>
      <c r="AZ2980" s="115"/>
      <c r="BA2980" s="115"/>
      <c r="BB2980" s="115"/>
      <c r="BD2980" s="115"/>
      <c r="BE2980" s="115"/>
      <c r="BF2980" s="115"/>
      <c r="BG2980" s="115"/>
    </row>
    <row r="2981" spans="41:54" ht="9" customHeight="1">
      <c r="AO2981" s="115"/>
      <c r="AP2981" s="115"/>
      <c r="AQ2981" s="115"/>
      <c r="AR2981" s="115"/>
      <c r="AU2981" s="115"/>
      <c r="AV2981" s="115"/>
      <c r="AW2981" s="115"/>
      <c r="AX2981" s="115"/>
      <c r="AY2981" s="115"/>
      <c r="AZ2981" s="115"/>
      <c r="BA2981" s="115"/>
      <c r="BB2981" s="115"/>
    </row>
    <row r="2982" spans="2:64" ht="15">
      <c r="B2982" s="112">
        <v>325</v>
      </c>
      <c r="C2982" s="112"/>
      <c r="D2982" s="112"/>
      <c r="E2982" s="112"/>
      <c r="F2982" s="112"/>
      <c r="H2982" s="117" t="s">
        <v>418</v>
      </c>
      <c r="I2982" s="113"/>
      <c r="J2982" s="113"/>
      <c r="K2982" s="113"/>
      <c r="L2982" s="113"/>
      <c r="M2982" s="113"/>
      <c r="N2982" s="113"/>
      <c r="O2982" s="113"/>
      <c r="P2982" s="113"/>
      <c r="Q2982" s="113"/>
      <c r="R2982" s="113"/>
      <c r="S2982" s="113"/>
      <c r="T2982" s="113"/>
      <c r="W2982" s="68">
        <v>8852</v>
      </c>
      <c r="AA2982" s="114">
        <v>215</v>
      </c>
      <c r="AB2982" s="114"/>
      <c r="AC2982" s="114"/>
      <c r="AE2982" s="114">
        <v>215</v>
      </c>
      <c r="AF2982" s="114"/>
      <c r="AH2982" s="114">
        <v>23.6</v>
      </c>
      <c r="AI2982" s="114"/>
      <c r="AJ2982" s="114"/>
      <c r="AK2982" s="114"/>
      <c r="AL2982" s="114"/>
      <c r="AO2982" s="115" t="s">
        <v>44</v>
      </c>
      <c r="AP2982" s="115"/>
      <c r="AQ2982" s="115"/>
      <c r="AR2982" s="115"/>
      <c r="AU2982" s="115" t="s">
        <v>45</v>
      </c>
      <c r="AV2982" s="115"/>
      <c r="AW2982" s="115"/>
      <c r="AX2982" s="115"/>
      <c r="AY2982" s="115"/>
      <c r="AZ2982" s="115"/>
      <c r="BA2982" s="115"/>
      <c r="BB2982" s="115"/>
      <c r="BD2982" s="115" t="s">
        <v>46</v>
      </c>
      <c r="BE2982" s="115"/>
      <c r="BF2982" s="115"/>
      <c r="BG2982" s="115"/>
      <c r="BI2982" s="113" t="s">
        <v>47</v>
      </c>
      <c r="BJ2982" s="113"/>
      <c r="BK2982" s="113"/>
      <c r="BL2982" s="113"/>
    </row>
    <row r="2983" spans="41:59" ht="6" customHeight="1">
      <c r="AO2983" s="115"/>
      <c r="AP2983" s="115"/>
      <c r="AQ2983" s="115"/>
      <c r="AR2983" s="115"/>
      <c r="AU2983" s="115"/>
      <c r="AV2983" s="115"/>
      <c r="AW2983" s="115"/>
      <c r="AX2983" s="115"/>
      <c r="AY2983" s="115"/>
      <c r="AZ2983" s="115"/>
      <c r="BA2983" s="115"/>
      <c r="BB2983" s="115"/>
      <c r="BD2983" s="115"/>
      <c r="BE2983" s="115"/>
      <c r="BF2983" s="115"/>
      <c r="BG2983" s="115"/>
    </row>
    <row r="2984" spans="41:54" ht="9" customHeight="1">
      <c r="AO2984" s="115"/>
      <c r="AP2984" s="115"/>
      <c r="AQ2984" s="115"/>
      <c r="AR2984" s="115"/>
      <c r="AU2984" s="115"/>
      <c r="AV2984" s="115"/>
      <c r="AW2984" s="115"/>
      <c r="AX2984" s="115"/>
      <c r="AY2984" s="115"/>
      <c r="AZ2984" s="115"/>
      <c r="BA2984" s="115"/>
      <c r="BB2984" s="115"/>
    </row>
    <row r="2985" spans="2:64" ht="15">
      <c r="B2985" s="112">
        <v>326</v>
      </c>
      <c r="C2985" s="112"/>
      <c r="D2985" s="112"/>
      <c r="E2985" s="112"/>
      <c r="F2985" s="112"/>
      <c r="H2985" s="117" t="s">
        <v>202</v>
      </c>
      <c r="I2985" s="113"/>
      <c r="J2985" s="113"/>
      <c r="K2985" s="113"/>
      <c r="L2985" s="113"/>
      <c r="M2985" s="113"/>
      <c r="N2985" s="113"/>
      <c r="O2985" s="113"/>
      <c r="P2985" s="113"/>
      <c r="Q2985" s="113"/>
      <c r="R2985" s="113"/>
      <c r="S2985" s="113"/>
      <c r="T2985" s="113"/>
      <c r="W2985" s="68">
        <v>8853</v>
      </c>
      <c r="AA2985" s="114">
        <v>0</v>
      </c>
      <c r="AB2985" s="114"/>
      <c r="AC2985" s="114"/>
      <c r="AE2985" s="114">
        <v>6000</v>
      </c>
      <c r="AF2985" s="114"/>
      <c r="AH2985" s="114">
        <v>3116</v>
      </c>
      <c r="AI2985" s="114"/>
      <c r="AJ2985" s="114"/>
      <c r="AK2985" s="114"/>
      <c r="AL2985" s="114"/>
      <c r="AO2985" s="115" t="s">
        <v>37</v>
      </c>
      <c r="AP2985" s="115"/>
      <c r="AQ2985" s="115"/>
      <c r="AR2985" s="115"/>
      <c r="AU2985" s="118" t="s">
        <v>2</v>
      </c>
      <c r="AV2985" s="115"/>
      <c r="AW2985" s="115"/>
      <c r="AX2985" s="115"/>
      <c r="AY2985" s="115"/>
      <c r="AZ2985" s="115"/>
      <c r="BA2985" s="115"/>
      <c r="BB2985" s="115"/>
      <c r="BD2985" s="113" t="s">
        <v>38</v>
      </c>
      <c r="BE2985" s="113"/>
      <c r="BF2985" s="113"/>
      <c r="BG2985" s="113"/>
      <c r="BI2985" s="118" t="s">
        <v>4</v>
      </c>
      <c r="BJ2985" s="115"/>
      <c r="BK2985" s="115"/>
      <c r="BL2985" s="115"/>
    </row>
    <row r="2986" spans="41:64" ht="6" customHeight="1">
      <c r="AO2986" s="115"/>
      <c r="AP2986" s="115"/>
      <c r="AQ2986" s="115"/>
      <c r="AR2986" s="115"/>
      <c r="AU2986" s="115"/>
      <c r="AV2986" s="115"/>
      <c r="AW2986" s="115"/>
      <c r="AX2986" s="115"/>
      <c r="AY2986" s="115"/>
      <c r="AZ2986" s="115"/>
      <c r="BA2986" s="115"/>
      <c r="BB2986" s="115"/>
      <c r="BI2986" s="115"/>
      <c r="BJ2986" s="115"/>
      <c r="BK2986" s="115"/>
      <c r="BL2986" s="115"/>
    </row>
    <row r="2987" spans="47:64" ht="9" customHeight="1">
      <c r="AU2987" s="115"/>
      <c r="AV2987" s="115"/>
      <c r="AW2987" s="115"/>
      <c r="AX2987" s="115"/>
      <c r="AY2987" s="115"/>
      <c r="AZ2987" s="115"/>
      <c r="BA2987" s="115"/>
      <c r="BB2987" s="115"/>
      <c r="BI2987" s="115"/>
      <c r="BJ2987" s="115"/>
      <c r="BK2987" s="115"/>
      <c r="BL2987" s="115"/>
    </row>
    <row r="2988" spans="47:64" ht="9" customHeight="1">
      <c r="AU2988" s="115"/>
      <c r="AV2988" s="115"/>
      <c r="AW2988" s="115"/>
      <c r="AX2988" s="115"/>
      <c r="AY2988" s="115"/>
      <c r="AZ2988" s="115"/>
      <c r="BA2988" s="115"/>
      <c r="BB2988" s="115"/>
      <c r="BI2988" s="115"/>
      <c r="BJ2988" s="115"/>
      <c r="BK2988" s="115"/>
      <c r="BL2988" s="115"/>
    </row>
    <row r="2989" spans="47:64" ht="9" customHeight="1">
      <c r="AU2989" s="115"/>
      <c r="AV2989" s="115"/>
      <c r="AW2989" s="115"/>
      <c r="AX2989" s="115"/>
      <c r="AY2989" s="115"/>
      <c r="AZ2989" s="115"/>
      <c r="BA2989" s="115"/>
      <c r="BB2989" s="115"/>
      <c r="BI2989" s="115"/>
      <c r="BJ2989" s="115"/>
      <c r="BK2989" s="115"/>
      <c r="BL2989" s="115"/>
    </row>
    <row r="2990" spans="61:64" ht="9" customHeight="1">
      <c r="BI2990" s="115"/>
      <c r="BJ2990" s="115"/>
      <c r="BK2990" s="115"/>
      <c r="BL2990" s="115"/>
    </row>
    <row r="2991" spans="61:64" ht="9" customHeight="1">
      <c r="BI2991" s="115"/>
      <c r="BJ2991" s="115"/>
      <c r="BK2991" s="115"/>
      <c r="BL2991" s="115"/>
    </row>
    <row r="2992" spans="61:64" ht="9" customHeight="1">
      <c r="BI2992" s="115"/>
      <c r="BJ2992" s="115"/>
      <c r="BK2992" s="115"/>
      <c r="BL2992" s="115"/>
    </row>
    <row r="2993" spans="61:64" ht="9" customHeight="1">
      <c r="BI2993" s="115"/>
      <c r="BJ2993" s="115"/>
      <c r="BK2993" s="115"/>
      <c r="BL2993" s="115"/>
    </row>
    <row r="2994" spans="61:64" ht="9" customHeight="1">
      <c r="BI2994" s="115"/>
      <c r="BJ2994" s="115"/>
      <c r="BK2994" s="115"/>
      <c r="BL2994" s="115"/>
    </row>
    <row r="2995" spans="61:64" ht="9" customHeight="1">
      <c r="BI2995" s="115"/>
      <c r="BJ2995" s="115"/>
      <c r="BK2995" s="115"/>
      <c r="BL2995" s="115"/>
    </row>
    <row r="2996" spans="61:64" ht="9" customHeight="1">
      <c r="BI2996" s="115"/>
      <c r="BJ2996" s="115"/>
      <c r="BK2996" s="115"/>
      <c r="BL2996" s="115"/>
    </row>
    <row r="2997" spans="2:64" ht="15">
      <c r="B2997" s="112">
        <v>327</v>
      </c>
      <c r="C2997" s="112"/>
      <c r="D2997" s="112"/>
      <c r="E2997" s="112"/>
      <c r="F2997" s="112"/>
      <c r="H2997" s="117" t="s">
        <v>419</v>
      </c>
      <c r="I2997" s="113"/>
      <c r="J2997" s="113"/>
      <c r="K2997" s="113"/>
      <c r="L2997" s="113"/>
      <c r="M2997" s="113"/>
      <c r="N2997" s="113"/>
      <c r="O2997" s="113"/>
      <c r="P2997" s="113"/>
      <c r="Q2997" s="113"/>
      <c r="R2997" s="113"/>
      <c r="S2997" s="113"/>
      <c r="T2997" s="113"/>
      <c r="W2997" s="68">
        <v>8852</v>
      </c>
      <c r="AA2997" s="114">
        <v>8000</v>
      </c>
      <c r="AB2997" s="114"/>
      <c r="AC2997" s="114"/>
      <c r="AE2997" s="114">
        <v>8000</v>
      </c>
      <c r="AF2997" s="114"/>
      <c r="AH2997" s="114">
        <v>7988.82</v>
      </c>
      <c r="AI2997" s="114"/>
      <c r="AJ2997" s="114"/>
      <c r="AK2997" s="114"/>
      <c r="AL2997" s="114"/>
      <c r="AO2997" s="115" t="s">
        <v>37</v>
      </c>
      <c r="AP2997" s="115"/>
      <c r="AQ2997" s="115"/>
      <c r="AR2997" s="115"/>
      <c r="AU2997" s="118" t="s">
        <v>40</v>
      </c>
      <c r="AV2997" s="115"/>
      <c r="AW2997" s="115"/>
      <c r="AX2997" s="115"/>
      <c r="AY2997" s="115"/>
      <c r="AZ2997" s="115"/>
      <c r="BA2997" s="115"/>
      <c r="BB2997" s="115"/>
      <c r="BD2997" s="113" t="s">
        <v>252</v>
      </c>
      <c r="BE2997" s="113"/>
      <c r="BF2997" s="113"/>
      <c r="BG2997" s="113"/>
      <c r="BI2997" s="118" t="s">
        <v>253</v>
      </c>
      <c r="BJ2997" s="115"/>
      <c r="BK2997" s="115"/>
      <c r="BL2997" s="115"/>
    </row>
    <row r="2998" spans="41:64" ht="6" customHeight="1">
      <c r="AO2998" s="115"/>
      <c r="AP2998" s="115"/>
      <c r="AQ2998" s="115"/>
      <c r="AR2998" s="115"/>
      <c r="AU2998" s="115"/>
      <c r="AV2998" s="115"/>
      <c r="AW2998" s="115"/>
      <c r="AX2998" s="115"/>
      <c r="AY2998" s="115"/>
      <c r="AZ2998" s="115"/>
      <c r="BA2998" s="115"/>
      <c r="BB2998" s="115"/>
      <c r="BI2998" s="115"/>
      <c r="BJ2998" s="115"/>
      <c r="BK2998" s="115"/>
      <c r="BL2998" s="115"/>
    </row>
    <row r="2999" spans="47:64" ht="9" customHeight="1">
      <c r="AU2999" s="115"/>
      <c r="AV2999" s="115"/>
      <c r="AW2999" s="115"/>
      <c r="AX2999" s="115"/>
      <c r="AY2999" s="115"/>
      <c r="AZ2999" s="115"/>
      <c r="BA2999" s="115"/>
      <c r="BB2999" s="115"/>
      <c r="BI2999" s="115"/>
      <c r="BJ2999" s="115"/>
      <c r="BK2999" s="115"/>
      <c r="BL2999" s="115"/>
    </row>
    <row r="3000" spans="47:64" ht="9" customHeight="1">
      <c r="AU3000" s="115"/>
      <c r="AV3000" s="115"/>
      <c r="AW3000" s="115"/>
      <c r="AX3000" s="115"/>
      <c r="AY3000" s="115"/>
      <c r="AZ3000" s="115"/>
      <c r="BA3000" s="115"/>
      <c r="BB3000" s="115"/>
      <c r="BI3000" s="115"/>
      <c r="BJ3000" s="115"/>
      <c r="BK3000" s="115"/>
      <c r="BL3000" s="115"/>
    </row>
    <row r="3001" spans="47:64" ht="9" customHeight="1">
      <c r="AU3001" s="115"/>
      <c r="AV3001" s="115"/>
      <c r="AW3001" s="115"/>
      <c r="AX3001" s="115"/>
      <c r="AY3001" s="115"/>
      <c r="AZ3001" s="115"/>
      <c r="BA3001" s="115"/>
      <c r="BB3001" s="115"/>
      <c r="BI3001" s="115"/>
      <c r="BJ3001" s="115"/>
      <c r="BK3001" s="115"/>
      <c r="BL3001" s="115"/>
    </row>
    <row r="3002" spans="61:64" ht="9" customHeight="1">
      <c r="BI3002" s="115"/>
      <c r="BJ3002" s="115"/>
      <c r="BK3002" s="115"/>
      <c r="BL3002" s="115"/>
    </row>
    <row r="3003" spans="61:64" ht="9" customHeight="1">
      <c r="BI3003" s="115"/>
      <c r="BJ3003" s="115"/>
      <c r="BK3003" s="115"/>
      <c r="BL3003" s="115"/>
    </row>
    <row r="3004" spans="61:64" ht="9" customHeight="1">
      <c r="BI3004" s="115"/>
      <c r="BJ3004" s="115"/>
      <c r="BK3004" s="115"/>
      <c r="BL3004" s="115"/>
    </row>
    <row r="3005" spans="61:64" ht="9" customHeight="1">
      <c r="BI3005" s="115"/>
      <c r="BJ3005" s="115"/>
      <c r="BK3005" s="115"/>
      <c r="BL3005" s="115"/>
    </row>
    <row r="3006" spans="61:64" ht="9" customHeight="1">
      <c r="BI3006" s="115"/>
      <c r="BJ3006" s="115"/>
      <c r="BK3006" s="115"/>
      <c r="BL3006" s="115"/>
    </row>
    <row r="3007" spans="61:64" ht="9" customHeight="1">
      <c r="BI3007" s="115"/>
      <c r="BJ3007" s="115"/>
      <c r="BK3007" s="115"/>
      <c r="BL3007" s="115"/>
    </row>
    <row r="3008" spans="61:64" ht="9" customHeight="1">
      <c r="BI3008" s="115"/>
      <c r="BJ3008" s="115"/>
      <c r="BK3008" s="115"/>
      <c r="BL3008" s="115"/>
    </row>
    <row r="3009" spans="61:64" ht="9" customHeight="1">
      <c r="BI3009" s="115"/>
      <c r="BJ3009" s="115"/>
      <c r="BK3009" s="115"/>
      <c r="BL3009" s="115"/>
    </row>
    <row r="3010" spans="2:64" ht="15">
      <c r="B3010" s="112">
        <v>328</v>
      </c>
      <c r="C3010" s="112"/>
      <c r="D3010" s="112"/>
      <c r="E3010" s="112"/>
      <c r="F3010" s="112"/>
      <c r="H3010" s="117" t="s">
        <v>420</v>
      </c>
      <c r="I3010" s="113"/>
      <c r="J3010" s="113"/>
      <c r="K3010" s="113"/>
      <c r="L3010" s="113"/>
      <c r="M3010" s="113"/>
      <c r="N3010" s="113"/>
      <c r="O3010" s="113"/>
      <c r="P3010" s="113"/>
      <c r="Q3010" s="113"/>
      <c r="R3010" s="113"/>
      <c r="S3010" s="113"/>
      <c r="T3010" s="113"/>
      <c r="W3010" s="68">
        <v>8823</v>
      </c>
      <c r="AA3010" s="114">
        <v>1600</v>
      </c>
      <c r="AB3010" s="114"/>
      <c r="AC3010" s="114"/>
      <c r="AE3010" s="114">
        <v>1600</v>
      </c>
      <c r="AF3010" s="114"/>
      <c r="AH3010" s="114">
        <v>563.75</v>
      </c>
      <c r="AI3010" s="114"/>
      <c r="AJ3010" s="114"/>
      <c r="AK3010" s="114"/>
      <c r="AL3010" s="114"/>
      <c r="AO3010" s="115" t="s">
        <v>267</v>
      </c>
      <c r="AP3010" s="115"/>
      <c r="AQ3010" s="115"/>
      <c r="AR3010" s="115"/>
      <c r="AU3010" s="118" t="s">
        <v>268</v>
      </c>
      <c r="AV3010" s="115"/>
      <c r="AW3010" s="115"/>
      <c r="AX3010" s="115"/>
      <c r="AY3010" s="115"/>
      <c r="AZ3010" s="115"/>
      <c r="BA3010" s="115"/>
      <c r="BB3010" s="115"/>
      <c r="BD3010" s="113" t="s">
        <v>38</v>
      </c>
      <c r="BE3010" s="113"/>
      <c r="BF3010" s="113"/>
      <c r="BG3010" s="113"/>
      <c r="BI3010" s="118" t="s">
        <v>269</v>
      </c>
      <c r="BJ3010" s="115"/>
      <c r="BK3010" s="115"/>
      <c r="BL3010" s="115"/>
    </row>
    <row r="3011" spans="41:64" ht="6" customHeight="1">
      <c r="AO3011" s="115"/>
      <c r="AP3011" s="115"/>
      <c r="AQ3011" s="115"/>
      <c r="AR3011" s="115"/>
      <c r="AU3011" s="115"/>
      <c r="AV3011" s="115"/>
      <c r="AW3011" s="115"/>
      <c r="AX3011" s="115"/>
      <c r="AY3011" s="115"/>
      <c r="AZ3011" s="115"/>
      <c r="BA3011" s="115"/>
      <c r="BB3011" s="115"/>
      <c r="BI3011" s="115"/>
      <c r="BJ3011" s="115"/>
      <c r="BK3011" s="115"/>
      <c r="BL3011" s="115"/>
    </row>
    <row r="3012" spans="47:64" ht="9" customHeight="1">
      <c r="AU3012" s="115"/>
      <c r="AV3012" s="115"/>
      <c r="AW3012" s="115"/>
      <c r="AX3012" s="115"/>
      <c r="AY3012" s="115"/>
      <c r="AZ3012" s="115"/>
      <c r="BA3012" s="115"/>
      <c r="BB3012" s="115"/>
      <c r="BI3012" s="115"/>
      <c r="BJ3012" s="115"/>
      <c r="BK3012" s="115"/>
      <c r="BL3012" s="115"/>
    </row>
    <row r="3013" spans="61:64" ht="9" customHeight="1">
      <c r="BI3013" s="115"/>
      <c r="BJ3013" s="115"/>
      <c r="BK3013" s="115"/>
      <c r="BL3013" s="115"/>
    </row>
    <row r="3014" spans="61:64" ht="9" customHeight="1">
      <c r="BI3014" s="115"/>
      <c r="BJ3014" s="115"/>
      <c r="BK3014" s="115"/>
      <c r="BL3014" s="115"/>
    </row>
    <row r="3015" spans="61:64" ht="9" customHeight="1">
      <c r="BI3015" s="115"/>
      <c r="BJ3015" s="115"/>
      <c r="BK3015" s="115"/>
      <c r="BL3015" s="115"/>
    </row>
    <row r="3016" spans="61:64" ht="9" customHeight="1">
      <c r="BI3016" s="115"/>
      <c r="BJ3016" s="115"/>
      <c r="BK3016" s="115"/>
      <c r="BL3016" s="115"/>
    </row>
    <row r="3017" spans="61:64" ht="9" customHeight="1">
      <c r="BI3017" s="115"/>
      <c r="BJ3017" s="115"/>
      <c r="BK3017" s="115"/>
      <c r="BL3017" s="115"/>
    </row>
    <row r="3018" spans="61:64" ht="9" customHeight="1">
      <c r="BI3018" s="115"/>
      <c r="BJ3018" s="115"/>
      <c r="BK3018" s="115"/>
      <c r="BL3018" s="115"/>
    </row>
    <row r="3019" spans="61:64" ht="9" customHeight="1">
      <c r="BI3019" s="115"/>
      <c r="BJ3019" s="115"/>
      <c r="BK3019" s="115"/>
      <c r="BL3019" s="115"/>
    </row>
    <row r="3020" spans="61:64" ht="9" customHeight="1">
      <c r="BI3020" s="115"/>
      <c r="BJ3020" s="115"/>
      <c r="BK3020" s="115"/>
      <c r="BL3020" s="115"/>
    </row>
    <row r="3021" spans="61:64" ht="9" customHeight="1">
      <c r="BI3021" s="115"/>
      <c r="BJ3021" s="115"/>
      <c r="BK3021" s="115"/>
      <c r="BL3021" s="115"/>
    </row>
    <row r="3022" spans="2:64" ht="15">
      <c r="B3022" s="112">
        <v>329</v>
      </c>
      <c r="C3022" s="112"/>
      <c r="D3022" s="112"/>
      <c r="E3022" s="112"/>
      <c r="F3022" s="112"/>
      <c r="H3022" s="117" t="s">
        <v>421</v>
      </c>
      <c r="I3022" s="113"/>
      <c r="J3022" s="113"/>
      <c r="K3022" s="113"/>
      <c r="L3022" s="113"/>
      <c r="M3022" s="113"/>
      <c r="N3022" s="113"/>
      <c r="O3022" s="113"/>
      <c r="P3022" s="113"/>
      <c r="Q3022" s="113"/>
      <c r="R3022" s="113"/>
      <c r="S3022" s="113"/>
      <c r="T3022" s="113"/>
      <c r="W3022" s="68">
        <v>8852</v>
      </c>
      <c r="AA3022" s="114">
        <v>5000</v>
      </c>
      <c r="AB3022" s="114"/>
      <c r="AC3022" s="114"/>
      <c r="AE3022" s="114">
        <v>5000</v>
      </c>
      <c r="AF3022" s="114"/>
      <c r="AH3022" s="114">
        <v>1243.75</v>
      </c>
      <c r="AI3022" s="114"/>
      <c r="AJ3022" s="114"/>
      <c r="AK3022" s="114"/>
      <c r="AL3022" s="114"/>
      <c r="AO3022" s="115" t="s">
        <v>37</v>
      </c>
      <c r="AP3022" s="115"/>
      <c r="AQ3022" s="115"/>
      <c r="AR3022" s="115"/>
      <c r="AU3022" s="115" t="s">
        <v>40</v>
      </c>
      <c r="AV3022" s="115"/>
      <c r="AW3022" s="115"/>
      <c r="AX3022" s="115"/>
      <c r="AY3022" s="115"/>
      <c r="AZ3022" s="115"/>
      <c r="BA3022" s="115"/>
      <c r="BB3022" s="115"/>
      <c r="BD3022" s="113" t="s">
        <v>252</v>
      </c>
      <c r="BE3022" s="113"/>
      <c r="BF3022" s="113"/>
      <c r="BG3022" s="113"/>
      <c r="BI3022" s="115" t="s">
        <v>256</v>
      </c>
      <c r="BJ3022" s="115"/>
      <c r="BK3022" s="115"/>
      <c r="BL3022" s="115"/>
    </row>
    <row r="3023" spans="41:64" ht="6" customHeight="1">
      <c r="AO3023" s="115"/>
      <c r="AP3023" s="115"/>
      <c r="AQ3023" s="115"/>
      <c r="AR3023" s="115"/>
      <c r="AU3023" s="115"/>
      <c r="AV3023" s="115"/>
      <c r="AW3023" s="115"/>
      <c r="AX3023" s="115"/>
      <c r="AY3023" s="115"/>
      <c r="AZ3023" s="115"/>
      <c r="BA3023" s="115"/>
      <c r="BB3023" s="115"/>
      <c r="BI3023" s="115"/>
      <c r="BJ3023" s="115"/>
      <c r="BK3023" s="115"/>
      <c r="BL3023" s="115"/>
    </row>
    <row r="3024" spans="47:64" ht="9" customHeight="1">
      <c r="AU3024" s="115"/>
      <c r="AV3024" s="115"/>
      <c r="AW3024" s="115"/>
      <c r="AX3024" s="115"/>
      <c r="AY3024" s="115"/>
      <c r="AZ3024" s="115"/>
      <c r="BA3024" s="115"/>
      <c r="BB3024" s="115"/>
      <c r="BI3024" s="115"/>
      <c r="BJ3024" s="115"/>
      <c r="BK3024" s="115"/>
      <c r="BL3024" s="115"/>
    </row>
    <row r="3025" spans="47:64" ht="9" customHeight="1">
      <c r="AU3025" s="115"/>
      <c r="AV3025" s="115"/>
      <c r="AW3025" s="115"/>
      <c r="AX3025" s="115"/>
      <c r="AY3025" s="115"/>
      <c r="AZ3025" s="115"/>
      <c r="BA3025" s="115"/>
      <c r="BB3025" s="115"/>
      <c r="BI3025" s="115"/>
      <c r="BJ3025" s="115"/>
      <c r="BK3025" s="115"/>
      <c r="BL3025" s="115"/>
    </row>
    <row r="3026" spans="47:64" ht="9" customHeight="1">
      <c r="AU3026" s="115"/>
      <c r="AV3026" s="115"/>
      <c r="AW3026" s="115"/>
      <c r="AX3026" s="115"/>
      <c r="AY3026" s="115"/>
      <c r="AZ3026" s="115"/>
      <c r="BA3026" s="115"/>
      <c r="BB3026" s="115"/>
      <c r="BI3026" s="115"/>
      <c r="BJ3026" s="115"/>
      <c r="BK3026" s="115"/>
      <c r="BL3026" s="115"/>
    </row>
    <row r="3027" spans="61:64" ht="9" customHeight="1">
      <c r="BI3027" s="115"/>
      <c r="BJ3027" s="115"/>
      <c r="BK3027" s="115"/>
      <c r="BL3027" s="115"/>
    </row>
    <row r="3028" spans="61:64" ht="9" customHeight="1">
      <c r="BI3028" s="115"/>
      <c r="BJ3028" s="115"/>
      <c r="BK3028" s="115"/>
      <c r="BL3028" s="115"/>
    </row>
    <row r="3029" spans="61:64" ht="9" customHeight="1">
      <c r="BI3029" s="115"/>
      <c r="BJ3029" s="115"/>
      <c r="BK3029" s="115"/>
      <c r="BL3029" s="115"/>
    </row>
    <row r="3030" spans="61:64" ht="9" customHeight="1">
      <c r="BI3030" s="115"/>
      <c r="BJ3030" s="115"/>
      <c r="BK3030" s="115"/>
      <c r="BL3030" s="115"/>
    </row>
    <row r="3031" spans="61:64" ht="9" customHeight="1">
      <c r="BI3031" s="115"/>
      <c r="BJ3031" s="115"/>
      <c r="BK3031" s="115"/>
      <c r="BL3031" s="115"/>
    </row>
    <row r="3032" spans="61:64" ht="9" customHeight="1">
      <c r="BI3032" s="115"/>
      <c r="BJ3032" s="115"/>
      <c r="BK3032" s="115"/>
      <c r="BL3032" s="115"/>
    </row>
    <row r="3033" spans="61:64" ht="9" customHeight="1">
      <c r="BI3033" s="115"/>
      <c r="BJ3033" s="115"/>
      <c r="BK3033" s="115"/>
      <c r="BL3033" s="115"/>
    </row>
    <row r="3034" spans="61:64" ht="9" customHeight="1">
      <c r="BI3034" s="115"/>
      <c r="BJ3034" s="115"/>
      <c r="BK3034" s="115"/>
      <c r="BL3034" s="115"/>
    </row>
    <row r="3035" spans="61:64" ht="9" customHeight="1">
      <c r="BI3035" s="115"/>
      <c r="BJ3035" s="115"/>
      <c r="BK3035" s="115"/>
      <c r="BL3035" s="115"/>
    </row>
    <row r="3036" spans="61:64" ht="9" customHeight="1">
      <c r="BI3036" s="115"/>
      <c r="BJ3036" s="115"/>
      <c r="BK3036" s="115"/>
      <c r="BL3036" s="115"/>
    </row>
    <row r="3037" spans="2:64" ht="15">
      <c r="B3037" s="112">
        <v>330</v>
      </c>
      <c r="C3037" s="112"/>
      <c r="D3037" s="112"/>
      <c r="E3037" s="112"/>
      <c r="F3037" s="112"/>
      <c r="H3037" s="117" t="s">
        <v>422</v>
      </c>
      <c r="I3037" s="113"/>
      <c r="J3037" s="113"/>
      <c r="K3037" s="113"/>
      <c r="L3037" s="113"/>
      <c r="M3037" s="113"/>
      <c r="N3037" s="113"/>
      <c r="O3037" s="113"/>
      <c r="P3037" s="113"/>
      <c r="Q3037" s="113"/>
      <c r="R3037" s="113"/>
      <c r="S3037" s="113"/>
      <c r="T3037" s="113"/>
      <c r="W3037" s="68">
        <v>8852</v>
      </c>
      <c r="AA3037" s="114">
        <v>60000</v>
      </c>
      <c r="AB3037" s="114"/>
      <c r="AC3037" s="114"/>
      <c r="AE3037" s="114">
        <v>60000</v>
      </c>
      <c r="AF3037" s="114"/>
      <c r="AH3037" s="114">
        <v>58428.34</v>
      </c>
      <c r="AI3037" s="114"/>
      <c r="AJ3037" s="114"/>
      <c r="AK3037" s="114"/>
      <c r="AL3037" s="114"/>
      <c r="AO3037" s="115" t="s">
        <v>37</v>
      </c>
      <c r="AP3037" s="115"/>
      <c r="AQ3037" s="115"/>
      <c r="AR3037" s="115"/>
      <c r="AU3037" s="118" t="s">
        <v>40</v>
      </c>
      <c r="AV3037" s="115"/>
      <c r="AW3037" s="115"/>
      <c r="AX3037" s="115"/>
      <c r="AY3037" s="115"/>
      <c r="AZ3037" s="115"/>
      <c r="BA3037" s="115"/>
      <c r="BB3037" s="115"/>
      <c r="BD3037" s="113" t="s">
        <v>252</v>
      </c>
      <c r="BE3037" s="113"/>
      <c r="BF3037" s="113"/>
      <c r="BG3037" s="113"/>
      <c r="BI3037" s="118" t="s">
        <v>253</v>
      </c>
      <c r="BJ3037" s="115"/>
      <c r="BK3037" s="115"/>
      <c r="BL3037" s="115"/>
    </row>
    <row r="3038" spans="41:64" ht="6" customHeight="1">
      <c r="AO3038" s="115"/>
      <c r="AP3038" s="115"/>
      <c r="AQ3038" s="115"/>
      <c r="AR3038" s="115"/>
      <c r="AU3038" s="115"/>
      <c r="AV3038" s="115"/>
      <c r="AW3038" s="115"/>
      <c r="AX3038" s="115"/>
      <c r="AY3038" s="115"/>
      <c r="AZ3038" s="115"/>
      <c r="BA3038" s="115"/>
      <c r="BB3038" s="115"/>
      <c r="BI3038" s="115"/>
      <c r="BJ3038" s="115"/>
      <c r="BK3038" s="115"/>
      <c r="BL3038" s="115"/>
    </row>
    <row r="3039" spans="47:64" ht="9" customHeight="1">
      <c r="AU3039" s="115"/>
      <c r="AV3039" s="115"/>
      <c r="AW3039" s="115"/>
      <c r="AX3039" s="115"/>
      <c r="AY3039" s="115"/>
      <c r="AZ3039" s="115"/>
      <c r="BA3039" s="115"/>
      <c r="BB3039" s="115"/>
      <c r="BI3039" s="115"/>
      <c r="BJ3039" s="115"/>
      <c r="BK3039" s="115"/>
      <c r="BL3039" s="115"/>
    </row>
    <row r="3040" spans="47:64" ht="9" customHeight="1">
      <c r="AU3040" s="115"/>
      <c r="AV3040" s="115"/>
      <c r="AW3040" s="115"/>
      <c r="AX3040" s="115"/>
      <c r="AY3040" s="115"/>
      <c r="AZ3040" s="115"/>
      <c r="BA3040" s="115"/>
      <c r="BB3040" s="115"/>
      <c r="BI3040" s="115"/>
      <c r="BJ3040" s="115"/>
      <c r="BK3040" s="115"/>
      <c r="BL3040" s="115"/>
    </row>
    <row r="3041" spans="47:64" ht="9" customHeight="1">
      <c r="AU3041" s="115"/>
      <c r="AV3041" s="115"/>
      <c r="AW3041" s="115"/>
      <c r="AX3041" s="115"/>
      <c r="AY3041" s="115"/>
      <c r="AZ3041" s="115"/>
      <c r="BA3041" s="115"/>
      <c r="BB3041" s="115"/>
      <c r="BI3041" s="115"/>
      <c r="BJ3041" s="115"/>
      <c r="BK3041" s="115"/>
      <c r="BL3041" s="115"/>
    </row>
    <row r="3042" spans="61:64" ht="9" customHeight="1">
      <c r="BI3042" s="115"/>
      <c r="BJ3042" s="115"/>
      <c r="BK3042" s="115"/>
      <c r="BL3042" s="115"/>
    </row>
    <row r="3043" spans="61:64" ht="9" customHeight="1">
      <c r="BI3043" s="115"/>
      <c r="BJ3043" s="115"/>
      <c r="BK3043" s="115"/>
      <c r="BL3043" s="115"/>
    </row>
    <row r="3044" spans="61:64" ht="9" customHeight="1">
      <c r="BI3044" s="115"/>
      <c r="BJ3044" s="115"/>
      <c r="BK3044" s="115"/>
      <c r="BL3044" s="115"/>
    </row>
    <row r="3045" spans="61:64" ht="9" customHeight="1">
      <c r="BI3045" s="115"/>
      <c r="BJ3045" s="115"/>
      <c r="BK3045" s="115"/>
      <c r="BL3045" s="115"/>
    </row>
    <row r="3046" spans="61:64" ht="9" customHeight="1">
      <c r="BI3046" s="115"/>
      <c r="BJ3046" s="115"/>
      <c r="BK3046" s="115"/>
      <c r="BL3046" s="115"/>
    </row>
    <row r="3047" spans="61:64" ht="9" customHeight="1">
      <c r="BI3047" s="115"/>
      <c r="BJ3047" s="115"/>
      <c r="BK3047" s="115"/>
      <c r="BL3047" s="115"/>
    </row>
    <row r="3048" spans="61:64" ht="9" customHeight="1">
      <c r="BI3048" s="115"/>
      <c r="BJ3048" s="115"/>
      <c r="BK3048" s="115"/>
      <c r="BL3048" s="115"/>
    </row>
    <row r="3049" spans="61:64" ht="9" customHeight="1">
      <c r="BI3049" s="115"/>
      <c r="BJ3049" s="115"/>
      <c r="BK3049" s="115"/>
      <c r="BL3049" s="115"/>
    </row>
    <row r="3050" spans="2:64" ht="15">
      <c r="B3050" s="112">
        <v>331</v>
      </c>
      <c r="C3050" s="112"/>
      <c r="D3050" s="112"/>
      <c r="E3050" s="112"/>
      <c r="F3050" s="112"/>
      <c r="H3050" s="117" t="s">
        <v>205</v>
      </c>
      <c r="I3050" s="113"/>
      <c r="J3050" s="113"/>
      <c r="K3050" s="113"/>
      <c r="L3050" s="113"/>
      <c r="M3050" s="113"/>
      <c r="N3050" s="113"/>
      <c r="O3050" s="113"/>
      <c r="P3050" s="113"/>
      <c r="Q3050" s="113"/>
      <c r="R3050" s="113"/>
      <c r="S3050" s="113"/>
      <c r="T3050" s="113"/>
      <c r="W3050" s="68">
        <v>8863</v>
      </c>
      <c r="AA3050" s="114">
        <v>1000</v>
      </c>
      <c r="AB3050" s="114"/>
      <c r="AC3050" s="114"/>
      <c r="AE3050" s="114">
        <v>0</v>
      </c>
      <c r="AF3050" s="114"/>
      <c r="AH3050" s="114">
        <v>0</v>
      </c>
      <c r="AI3050" s="114"/>
      <c r="AJ3050" s="114"/>
      <c r="AK3050" s="114"/>
      <c r="AL3050" s="114"/>
      <c r="AO3050" s="115" t="s">
        <v>37</v>
      </c>
      <c r="AP3050" s="115"/>
      <c r="AQ3050" s="115"/>
      <c r="AR3050" s="115"/>
      <c r="AU3050" s="118" t="s">
        <v>2</v>
      </c>
      <c r="AV3050" s="115"/>
      <c r="AW3050" s="115"/>
      <c r="AX3050" s="115"/>
      <c r="AY3050" s="115"/>
      <c r="AZ3050" s="115"/>
      <c r="BA3050" s="115"/>
      <c r="BB3050" s="115"/>
      <c r="BD3050" s="113" t="s">
        <v>38</v>
      </c>
      <c r="BE3050" s="113"/>
      <c r="BF3050" s="113"/>
      <c r="BG3050" s="113"/>
      <c r="BI3050" s="118" t="s">
        <v>11</v>
      </c>
      <c r="BJ3050" s="115"/>
      <c r="BK3050" s="115"/>
      <c r="BL3050" s="115"/>
    </row>
    <row r="3051" spans="41:64" ht="6" customHeight="1">
      <c r="AO3051" s="115"/>
      <c r="AP3051" s="115"/>
      <c r="AQ3051" s="115"/>
      <c r="AR3051" s="115"/>
      <c r="AU3051" s="115"/>
      <c r="AV3051" s="115"/>
      <c r="AW3051" s="115"/>
      <c r="AX3051" s="115"/>
      <c r="AY3051" s="115"/>
      <c r="AZ3051" s="115"/>
      <c r="BA3051" s="115"/>
      <c r="BB3051" s="115"/>
      <c r="BI3051" s="115"/>
      <c r="BJ3051" s="115"/>
      <c r="BK3051" s="115"/>
      <c r="BL3051" s="115"/>
    </row>
    <row r="3052" spans="47:64" ht="9" customHeight="1">
      <c r="AU3052" s="115"/>
      <c r="AV3052" s="115"/>
      <c r="AW3052" s="115"/>
      <c r="AX3052" s="115"/>
      <c r="AY3052" s="115"/>
      <c r="AZ3052" s="115"/>
      <c r="BA3052" s="115"/>
      <c r="BB3052" s="115"/>
      <c r="BI3052" s="115"/>
      <c r="BJ3052" s="115"/>
      <c r="BK3052" s="115"/>
      <c r="BL3052" s="115"/>
    </row>
    <row r="3053" spans="47:64" ht="9" customHeight="1">
      <c r="AU3053" s="115"/>
      <c r="AV3053" s="115"/>
      <c r="AW3053" s="115"/>
      <c r="AX3053" s="115"/>
      <c r="AY3053" s="115"/>
      <c r="AZ3053" s="115"/>
      <c r="BA3053" s="115"/>
      <c r="BB3053" s="115"/>
      <c r="BI3053" s="115"/>
      <c r="BJ3053" s="115"/>
      <c r="BK3053" s="115"/>
      <c r="BL3053" s="115"/>
    </row>
    <row r="3054" spans="47:64" ht="9" customHeight="1">
      <c r="AU3054" s="115"/>
      <c r="AV3054" s="115"/>
      <c r="AW3054" s="115"/>
      <c r="AX3054" s="115"/>
      <c r="AY3054" s="115"/>
      <c r="AZ3054" s="115"/>
      <c r="BA3054" s="115"/>
      <c r="BB3054" s="115"/>
      <c r="BI3054" s="115"/>
      <c r="BJ3054" s="115"/>
      <c r="BK3054" s="115"/>
      <c r="BL3054" s="115"/>
    </row>
    <row r="3055" spans="61:64" ht="9" customHeight="1">
      <c r="BI3055" s="115"/>
      <c r="BJ3055" s="115"/>
      <c r="BK3055" s="115"/>
      <c r="BL3055" s="115"/>
    </row>
    <row r="3056" spans="61:64" ht="9" customHeight="1">
      <c r="BI3056" s="115"/>
      <c r="BJ3056" s="115"/>
      <c r="BK3056" s="115"/>
      <c r="BL3056" s="115"/>
    </row>
    <row r="3057" spans="61:64" ht="9" customHeight="1">
      <c r="BI3057" s="115"/>
      <c r="BJ3057" s="115"/>
      <c r="BK3057" s="115"/>
      <c r="BL3057" s="115"/>
    </row>
    <row r="3058" spans="61:64" ht="9" customHeight="1">
      <c r="BI3058" s="115"/>
      <c r="BJ3058" s="115"/>
      <c r="BK3058" s="115"/>
      <c r="BL3058" s="115"/>
    </row>
    <row r="3059" spans="61:64" ht="9" customHeight="1">
      <c r="BI3059" s="115"/>
      <c r="BJ3059" s="115"/>
      <c r="BK3059" s="115"/>
      <c r="BL3059" s="115"/>
    </row>
    <row r="3060" spans="2:64" ht="15">
      <c r="B3060" s="112">
        <v>332</v>
      </c>
      <c r="C3060" s="112"/>
      <c r="D3060" s="112"/>
      <c r="E3060" s="112"/>
      <c r="F3060" s="112"/>
      <c r="H3060" s="113" t="s">
        <v>423</v>
      </c>
      <c r="I3060" s="113"/>
      <c r="J3060" s="113"/>
      <c r="K3060" s="113"/>
      <c r="L3060" s="113"/>
      <c r="M3060" s="113"/>
      <c r="N3060" s="113"/>
      <c r="O3060" s="113"/>
      <c r="P3060" s="113"/>
      <c r="Q3060" s="113"/>
      <c r="R3060" s="113"/>
      <c r="S3060" s="113"/>
      <c r="T3060" s="113"/>
      <c r="W3060" s="68">
        <v>8852</v>
      </c>
      <c r="AA3060" s="114">
        <v>200</v>
      </c>
      <c r="AB3060" s="114"/>
      <c r="AC3060" s="114"/>
      <c r="AE3060" s="114">
        <v>200</v>
      </c>
      <c r="AF3060" s="114"/>
      <c r="AH3060" s="114">
        <v>66.45</v>
      </c>
      <c r="AI3060" s="114"/>
      <c r="AJ3060" s="114"/>
      <c r="AK3060" s="114"/>
      <c r="AL3060" s="114"/>
      <c r="AO3060" s="115" t="s">
        <v>37</v>
      </c>
      <c r="AP3060" s="115"/>
      <c r="AQ3060" s="115"/>
      <c r="AR3060" s="115"/>
      <c r="AU3060" s="115" t="s">
        <v>40</v>
      </c>
      <c r="AV3060" s="115"/>
      <c r="AW3060" s="115"/>
      <c r="AX3060" s="115"/>
      <c r="AY3060" s="115"/>
      <c r="AZ3060" s="115"/>
      <c r="BA3060" s="115"/>
      <c r="BB3060" s="115"/>
      <c r="BD3060" s="113" t="s">
        <v>252</v>
      </c>
      <c r="BE3060" s="113"/>
      <c r="BF3060" s="113"/>
      <c r="BG3060" s="113"/>
      <c r="BI3060" s="115" t="s">
        <v>256</v>
      </c>
      <c r="BJ3060" s="115"/>
      <c r="BK3060" s="115"/>
      <c r="BL3060" s="115"/>
    </row>
    <row r="3061" spans="41:64" ht="6" customHeight="1">
      <c r="AO3061" s="115"/>
      <c r="AP3061" s="115"/>
      <c r="AQ3061" s="115"/>
      <c r="AR3061" s="115"/>
      <c r="AU3061" s="115"/>
      <c r="AV3061" s="115"/>
      <c r="AW3061" s="115"/>
      <c r="AX3061" s="115"/>
      <c r="AY3061" s="115"/>
      <c r="AZ3061" s="115"/>
      <c r="BA3061" s="115"/>
      <c r="BB3061" s="115"/>
      <c r="BI3061" s="115"/>
      <c r="BJ3061" s="115"/>
      <c r="BK3061" s="115"/>
      <c r="BL3061" s="115"/>
    </row>
    <row r="3062" spans="47:64" ht="9" customHeight="1">
      <c r="AU3062" s="115"/>
      <c r="AV3062" s="115"/>
      <c r="AW3062" s="115"/>
      <c r="AX3062" s="115"/>
      <c r="AY3062" s="115"/>
      <c r="AZ3062" s="115"/>
      <c r="BA3062" s="115"/>
      <c r="BB3062" s="115"/>
      <c r="BI3062" s="115"/>
      <c r="BJ3062" s="115"/>
      <c r="BK3062" s="115"/>
      <c r="BL3062" s="115"/>
    </row>
    <row r="3063" spans="47:64" ht="9" customHeight="1">
      <c r="AU3063" s="115"/>
      <c r="AV3063" s="115"/>
      <c r="AW3063" s="115"/>
      <c r="AX3063" s="115"/>
      <c r="AY3063" s="115"/>
      <c r="AZ3063" s="115"/>
      <c r="BA3063" s="115"/>
      <c r="BB3063" s="115"/>
      <c r="BI3063" s="115"/>
      <c r="BJ3063" s="115"/>
      <c r="BK3063" s="115"/>
      <c r="BL3063" s="115"/>
    </row>
    <row r="3064" spans="47:64" ht="9" customHeight="1">
      <c r="AU3064" s="115"/>
      <c r="AV3064" s="115"/>
      <c r="AW3064" s="115"/>
      <c r="AX3064" s="115"/>
      <c r="AY3064" s="115"/>
      <c r="AZ3064" s="115"/>
      <c r="BA3064" s="115"/>
      <c r="BB3064" s="115"/>
      <c r="BI3064" s="115"/>
      <c r="BJ3064" s="115"/>
      <c r="BK3064" s="115"/>
      <c r="BL3064" s="115"/>
    </row>
    <row r="3065" spans="61:64" ht="9" customHeight="1">
      <c r="BI3065" s="115"/>
      <c r="BJ3065" s="115"/>
      <c r="BK3065" s="115"/>
      <c r="BL3065" s="115"/>
    </row>
    <row r="3066" spans="61:64" ht="9" customHeight="1">
      <c r="BI3066" s="115"/>
      <c r="BJ3066" s="115"/>
      <c r="BK3066" s="115"/>
      <c r="BL3066" s="115"/>
    </row>
    <row r="3067" spans="61:64" ht="9" customHeight="1">
      <c r="BI3067" s="115"/>
      <c r="BJ3067" s="115"/>
      <c r="BK3067" s="115"/>
      <c r="BL3067" s="115"/>
    </row>
    <row r="3068" spans="61:64" ht="9" customHeight="1">
      <c r="BI3068" s="115"/>
      <c r="BJ3068" s="115"/>
      <c r="BK3068" s="115"/>
      <c r="BL3068" s="115"/>
    </row>
    <row r="3069" spans="61:64" ht="9" customHeight="1">
      <c r="BI3069" s="115"/>
      <c r="BJ3069" s="115"/>
      <c r="BK3069" s="115"/>
      <c r="BL3069" s="115"/>
    </row>
    <row r="3070" spans="61:64" ht="9" customHeight="1">
      <c r="BI3070" s="115"/>
      <c r="BJ3070" s="115"/>
      <c r="BK3070" s="115"/>
      <c r="BL3070" s="115"/>
    </row>
    <row r="3071" spans="61:64" ht="9" customHeight="1">
      <c r="BI3071" s="115"/>
      <c r="BJ3071" s="115"/>
      <c r="BK3071" s="115"/>
      <c r="BL3071" s="115"/>
    </row>
    <row r="3072" spans="61:64" ht="9" customHeight="1">
      <c r="BI3072" s="115"/>
      <c r="BJ3072" s="115"/>
      <c r="BK3072" s="115"/>
      <c r="BL3072" s="115"/>
    </row>
    <row r="3073" spans="61:64" ht="9" customHeight="1">
      <c r="BI3073" s="115"/>
      <c r="BJ3073" s="115"/>
      <c r="BK3073" s="115"/>
      <c r="BL3073" s="115"/>
    </row>
    <row r="3074" spans="61:64" ht="9" customHeight="1">
      <c r="BI3074" s="115"/>
      <c r="BJ3074" s="115"/>
      <c r="BK3074" s="115"/>
      <c r="BL3074" s="115"/>
    </row>
    <row r="3075" spans="2:64" ht="15">
      <c r="B3075" s="112">
        <v>333</v>
      </c>
      <c r="C3075" s="112"/>
      <c r="D3075" s="112"/>
      <c r="E3075" s="112"/>
      <c r="F3075" s="112"/>
      <c r="H3075" s="117" t="s">
        <v>424</v>
      </c>
      <c r="I3075" s="113"/>
      <c r="J3075" s="113"/>
      <c r="K3075" s="113"/>
      <c r="L3075" s="113"/>
      <c r="M3075" s="113"/>
      <c r="N3075" s="113"/>
      <c r="O3075" s="113"/>
      <c r="P3075" s="113"/>
      <c r="Q3075" s="113"/>
      <c r="R3075" s="113"/>
      <c r="S3075" s="113"/>
      <c r="T3075" s="113"/>
      <c r="W3075" s="68">
        <v>8823</v>
      </c>
      <c r="AA3075" s="114">
        <v>860</v>
      </c>
      <c r="AB3075" s="114"/>
      <c r="AC3075" s="114"/>
      <c r="AE3075" s="114">
        <v>860</v>
      </c>
      <c r="AF3075" s="114"/>
      <c r="AH3075" s="114">
        <v>837.5</v>
      </c>
      <c r="AI3075" s="114"/>
      <c r="AJ3075" s="114"/>
      <c r="AK3075" s="114"/>
      <c r="AL3075" s="114"/>
      <c r="AO3075" s="115" t="s">
        <v>267</v>
      </c>
      <c r="AP3075" s="115"/>
      <c r="AQ3075" s="115"/>
      <c r="AR3075" s="115"/>
      <c r="AU3075" s="115" t="s">
        <v>268</v>
      </c>
      <c r="AV3075" s="115"/>
      <c r="AW3075" s="115"/>
      <c r="AX3075" s="115"/>
      <c r="AY3075" s="115"/>
      <c r="AZ3075" s="115"/>
      <c r="BA3075" s="115"/>
      <c r="BB3075" s="115"/>
      <c r="BD3075" s="113" t="s">
        <v>38</v>
      </c>
      <c r="BE3075" s="113"/>
      <c r="BF3075" s="113"/>
      <c r="BG3075" s="113"/>
      <c r="BI3075" s="115" t="s">
        <v>269</v>
      </c>
      <c r="BJ3075" s="115"/>
      <c r="BK3075" s="115"/>
      <c r="BL3075" s="115"/>
    </row>
    <row r="3076" spans="41:64" ht="6" customHeight="1">
      <c r="AO3076" s="115"/>
      <c r="AP3076" s="115"/>
      <c r="AQ3076" s="115"/>
      <c r="AR3076" s="115"/>
      <c r="AU3076" s="115"/>
      <c r="AV3076" s="115"/>
      <c r="AW3076" s="115"/>
      <c r="AX3076" s="115"/>
      <c r="AY3076" s="115"/>
      <c r="AZ3076" s="115"/>
      <c r="BA3076" s="115"/>
      <c r="BB3076" s="115"/>
      <c r="BI3076" s="115"/>
      <c r="BJ3076" s="115"/>
      <c r="BK3076" s="115"/>
      <c r="BL3076" s="115"/>
    </row>
    <row r="3077" spans="47:64" ht="9" customHeight="1">
      <c r="AU3077" s="115"/>
      <c r="AV3077" s="115"/>
      <c r="AW3077" s="115"/>
      <c r="AX3077" s="115"/>
      <c r="AY3077" s="115"/>
      <c r="AZ3077" s="115"/>
      <c r="BA3077" s="115"/>
      <c r="BB3077" s="115"/>
      <c r="BI3077" s="115"/>
      <c r="BJ3077" s="115"/>
      <c r="BK3077" s="115"/>
      <c r="BL3077" s="115"/>
    </row>
    <row r="3078" spans="61:64" ht="9" customHeight="1">
      <c r="BI3078" s="115"/>
      <c r="BJ3078" s="115"/>
      <c r="BK3078" s="115"/>
      <c r="BL3078" s="115"/>
    </row>
    <row r="3079" spans="61:64" ht="9" customHeight="1">
      <c r="BI3079" s="115"/>
      <c r="BJ3079" s="115"/>
      <c r="BK3079" s="115"/>
      <c r="BL3079" s="115"/>
    </row>
    <row r="3080" spans="61:64" ht="9" customHeight="1">
      <c r="BI3080" s="115"/>
      <c r="BJ3080" s="115"/>
      <c r="BK3080" s="115"/>
      <c r="BL3080" s="115"/>
    </row>
    <row r="3081" spans="61:64" ht="9" customHeight="1">
      <c r="BI3081" s="115"/>
      <c r="BJ3081" s="115"/>
      <c r="BK3081" s="115"/>
      <c r="BL3081" s="115"/>
    </row>
    <row r="3082" spans="61:64" ht="9" customHeight="1">
      <c r="BI3082" s="115"/>
      <c r="BJ3082" s="115"/>
      <c r="BK3082" s="115"/>
      <c r="BL3082" s="115"/>
    </row>
    <row r="3083" spans="61:64" ht="9" customHeight="1">
      <c r="BI3083" s="115"/>
      <c r="BJ3083" s="115"/>
      <c r="BK3083" s="115"/>
      <c r="BL3083" s="115"/>
    </row>
    <row r="3084" spans="61:64" ht="9" customHeight="1">
      <c r="BI3084" s="115"/>
      <c r="BJ3084" s="115"/>
      <c r="BK3084" s="115"/>
      <c r="BL3084" s="115"/>
    </row>
    <row r="3085" spans="61:64" ht="9" customHeight="1">
      <c r="BI3085" s="115"/>
      <c r="BJ3085" s="115"/>
      <c r="BK3085" s="115"/>
      <c r="BL3085" s="115"/>
    </row>
    <row r="3086" spans="61:64" ht="9" customHeight="1">
      <c r="BI3086" s="115"/>
      <c r="BJ3086" s="115"/>
      <c r="BK3086" s="115"/>
      <c r="BL3086" s="115"/>
    </row>
    <row r="3087" spans="2:64" ht="15">
      <c r="B3087" s="112">
        <v>334</v>
      </c>
      <c r="C3087" s="112"/>
      <c r="D3087" s="112"/>
      <c r="E3087" s="112"/>
      <c r="F3087" s="112"/>
      <c r="H3087" s="117" t="s">
        <v>201</v>
      </c>
      <c r="I3087" s="113"/>
      <c r="J3087" s="113"/>
      <c r="K3087" s="113"/>
      <c r="L3087" s="113"/>
      <c r="M3087" s="113"/>
      <c r="N3087" s="113"/>
      <c r="O3087" s="113"/>
      <c r="P3087" s="113"/>
      <c r="Q3087" s="113"/>
      <c r="R3087" s="113"/>
      <c r="S3087" s="113"/>
      <c r="T3087" s="113"/>
      <c r="W3087" s="68">
        <v>8853</v>
      </c>
      <c r="AA3087" s="114">
        <v>48150</v>
      </c>
      <c r="AB3087" s="114"/>
      <c r="AC3087" s="114"/>
      <c r="AE3087" s="114">
        <v>48150</v>
      </c>
      <c r="AF3087" s="114"/>
      <c r="AH3087" s="114">
        <v>13164.5</v>
      </c>
      <c r="AI3087" s="114"/>
      <c r="AJ3087" s="114"/>
      <c r="AK3087" s="114"/>
      <c r="AL3087" s="114"/>
      <c r="AO3087" s="115" t="s">
        <v>37</v>
      </c>
      <c r="AP3087" s="115"/>
      <c r="AQ3087" s="115"/>
      <c r="AR3087" s="115"/>
      <c r="AU3087" s="118" t="s">
        <v>2</v>
      </c>
      <c r="AV3087" s="115"/>
      <c r="AW3087" s="115"/>
      <c r="AX3087" s="115"/>
      <c r="AY3087" s="115"/>
      <c r="AZ3087" s="115"/>
      <c r="BA3087" s="115"/>
      <c r="BB3087" s="115"/>
      <c r="BD3087" s="113" t="s">
        <v>38</v>
      </c>
      <c r="BE3087" s="113"/>
      <c r="BF3087" s="113"/>
      <c r="BG3087" s="113"/>
      <c r="BI3087" s="118" t="s">
        <v>4</v>
      </c>
      <c r="BJ3087" s="115"/>
      <c r="BK3087" s="115"/>
      <c r="BL3087" s="115"/>
    </row>
    <row r="3088" spans="41:64" ht="6" customHeight="1">
      <c r="AO3088" s="115"/>
      <c r="AP3088" s="115"/>
      <c r="AQ3088" s="115"/>
      <c r="AR3088" s="115"/>
      <c r="AU3088" s="115"/>
      <c r="AV3088" s="115"/>
      <c r="AW3088" s="115"/>
      <c r="AX3088" s="115"/>
      <c r="AY3088" s="115"/>
      <c r="AZ3088" s="115"/>
      <c r="BA3088" s="115"/>
      <c r="BB3088" s="115"/>
      <c r="BI3088" s="115"/>
      <c r="BJ3088" s="115"/>
      <c r="BK3088" s="115"/>
      <c r="BL3088" s="115"/>
    </row>
    <row r="3089" spans="47:64" ht="9" customHeight="1">
      <c r="AU3089" s="115"/>
      <c r="AV3089" s="115"/>
      <c r="AW3089" s="115"/>
      <c r="AX3089" s="115"/>
      <c r="AY3089" s="115"/>
      <c r="AZ3089" s="115"/>
      <c r="BA3089" s="115"/>
      <c r="BB3089" s="115"/>
      <c r="BI3089" s="115"/>
      <c r="BJ3089" s="115"/>
      <c r="BK3089" s="115"/>
      <c r="BL3089" s="115"/>
    </row>
    <row r="3090" spans="47:64" ht="9" customHeight="1">
      <c r="AU3090" s="115"/>
      <c r="AV3090" s="115"/>
      <c r="AW3090" s="115"/>
      <c r="AX3090" s="115"/>
      <c r="AY3090" s="115"/>
      <c r="AZ3090" s="115"/>
      <c r="BA3090" s="115"/>
      <c r="BB3090" s="115"/>
      <c r="BI3090" s="115"/>
      <c r="BJ3090" s="115"/>
      <c r="BK3090" s="115"/>
      <c r="BL3090" s="115"/>
    </row>
    <row r="3091" spans="47:64" ht="9" customHeight="1">
      <c r="AU3091" s="115"/>
      <c r="AV3091" s="115"/>
      <c r="AW3091" s="115"/>
      <c r="AX3091" s="115"/>
      <c r="AY3091" s="115"/>
      <c r="AZ3091" s="115"/>
      <c r="BA3091" s="115"/>
      <c r="BB3091" s="115"/>
      <c r="BI3091" s="115"/>
      <c r="BJ3091" s="115"/>
      <c r="BK3091" s="115"/>
      <c r="BL3091" s="115"/>
    </row>
    <row r="3092" spans="61:64" ht="9" customHeight="1">
      <c r="BI3092" s="115"/>
      <c r="BJ3092" s="115"/>
      <c r="BK3092" s="115"/>
      <c r="BL3092" s="115"/>
    </row>
    <row r="3093" spans="61:64" ht="9" customHeight="1">
      <c r="BI3093" s="115"/>
      <c r="BJ3093" s="115"/>
      <c r="BK3093" s="115"/>
      <c r="BL3093" s="115"/>
    </row>
    <row r="3094" spans="61:64" ht="9" customHeight="1">
      <c r="BI3094" s="115"/>
      <c r="BJ3094" s="115"/>
      <c r="BK3094" s="115"/>
      <c r="BL3094" s="115"/>
    </row>
    <row r="3095" spans="61:64" ht="9" customHeight="1">
      <c r="BI3095" s="115"/>
      <c r="BJ3095" s="115"/>
      <c r="BK3095" s="115"/>
      <c r="BL3095" s="115"/>
    </row>
    <row r="3096" spans="61:64" ht="9" customHeight="1">
      <c r="BI3096" s="115"/>
      <c r="BJ3096" s="115"/>
      <c r="BK3096" s="115"/>
      <c r="BL3096" s="115"/>
    </row>
    <row r="3097" spans="61:64" ht="9" customHeight="1">
      <c r="BI3097" s="115"/>
      <c r="BJ3097" s="115"/>
      <c r="BK3097" s="115"/>
      <c r="BL3097" s="115"/>
    </row>
    <row r="3098" spans="61:64" ht="9" customHeight="1">
      <c r="BI3098" s="115"/>
      <c r="BJ3098" s="115"/>
      <c r="BK3098" s="115"/>
      <c r="BL3098" s="115"/>
    </row>
    <row r="3099" spans="2:64" ht="15">
      <c r="B3099" s="112">
        <v>335</v>
      </c>
      <c r="C3099" s="112"/>
      <c r="D3099" s="112"/>
      <c r="E3099" s="112"/>
      <c r="F3099" s="112"/>
      <c r="H3099" s="117" t="s">
        <v>204</v>
      </c>
      <c r="I3099" s="113"/>
      <c r="J3099" s="113"/>
      <c r="K3099" s="113"/>
      <c r="L3099" s="113"/>
      <c r="M3099" s="113"/>
      <c r="N3099" s="113"/>
      <c r="O3099" s="113"/>
      <c r="P3099" s="113"/>
      <c r="Q3099" s="113"/>
      <c r="R3099" s="113"/>
      <c r="S3099" s="113"/>
      <c r="T3099" s="113"/>
      <c r="W3099" s="68">
        <v>8863</v>
      </c>
      <c r="AA3099" s="114">
        <v>1500</v>
      </c>
      <c r="AB3099" s="114"/>
      <c r="AC3099" s="114"/>
      <c r="AE3099" s="114">
        <v>1500</v>
      </c>
      <c r="AF3099" s="114"/>
      <c r="AH3099" s="114">
        <v>1445</v>
      </c>
      <c r="AI3099" s="114"/>
      <c r="AJ3099" s="114"/>
      <c r="AK3099" s="114"/>
      <c r="AL3099" s="114"/>
      <c r="AO3099" s="115" t="s">
        <v>37</v>
      </c>
      <c r="AP3099" s="115"/>
      <c r="AQ3099" s="115"/>
      <c r="AR3099" s="115"/>
      <c r="AU3099" s="118" t="s">
        <v>2</v>
      </c>
      <c r="AV3099" s="115"/>
      <c r="AW3099" s="115"/>
      <c r="AX3099" s="115"/>
      <c r="AY3099" s="115"/>
      <c r="AZ3099" s="115"/>
      <c r="BA3099" s="115"/>
      <c r="BB3099" s="115"/>
      <c r="BD3099" s="113" t="s">
        <v>38</v>
      </c>
      <c r="BE3099" s="113"/>
      <c r="BF3099" s="113"/>
      <c r="BG3099" s="113"/>
      <c r="BI3099" s="118" t="s">
        <v>11</v>
      </c>
      <c r="BJ3099" s="115"/>
      <c r="BK3099" s="115"/>
      <c r="BL3099" s="115"/>
    </row>
    <row r="3100" spans="41:64" ht="6" customHeight="1">
      <c r="AO3100" s="115"/>
      <c r="AP3100" s="115"/>
      <c r="AQ3100" s="115"/>
      <c r="AR3100" s="115"/>
      <c r="AU3100" s="115"/>
      <c r="AV3100" s="115"/>
      <c r="AW3100" s="115"/>
      <c r="AX3100" s="115"/>
      <c r="AY3100" s="115"/>
      <c r="AZ3100" s="115"/>
      <c r="BA3100" s="115"/>
      <c r="BB3100" s="115"/>
      <c r="BI3100" s="115"/>
      <c r="BJ3100" s="115"/>
      <c r="BK3100" s="115"/>
      <c r="BL3100" s="115"/>
    </row>
    <row r="3101" spans="47:64" ht="9" customHeight="1">
      <c r="AU3101" s="115"/>
      <c r="AV3101" s="115"/>
      <c r="AW3101" s="115"/>
      <c r="AX3101" s="115"/>
      <c r="AY3101" s="115"/>
      <c r="AZ3101" s="115"/>
      <c r="BA3101" s="115"/>
      <c r="BB3101" s="115"/>
      <c r="BI3101" s="115"/>
      <c r="BJ3101" s="115"/>
      <c r="BK3101" s="115"/>
      <c r="BL3101" s="115"/>
    </row>
    <row r="3102" spans="47:64" ht="9" customHeight="1">
      <c r="AU3102" s="115"/>
      <c r="AV3102" s="115"/>
      <c r="AW3102" s="115"/>
      <c r="AX3102" s="115"/>
      <c r="AY3102" s="115"/>
      <c r="AZ3102" s="115"/>
      <c r="BA3102" s="115"/>
      <c r="BB3102" s="115"/>
      <c r="BI3102" s="115"/>
      <c r="BJ3102" s="115"/>
      <c r="BK3102" s="115"/>
      <c r="BL3102" s="115"/>
    </row>
    <row r="3103" spans="47:64" ht="9" customHeight="1">
      <c r="AU3103" s="115"/>
      <c r="AV3103" s="115"/>
      <c r="AW3103" s="115"/>
      <c r="AX3103" s="115"/>
      <c r="AY3103" s="115"/>
      <c r="AZ3103" s="115"/>
      <c r="BA3103" s="115"/>
      <c r="BB3103" s="115"/>
      <c r="BI3103" s="115"/>
      <c r="BJ3103" s="115"/>
      <c r="BK3103" s="115"/>
      <c r="BL3103" s="115"/>
    </row>
    <row r="3104" spans="61:64" ht="9" customHeight="1">
      <c r="BI3104" s="115"/>
      <c r="BJ3104" s="115"/>
      <c r="BK3104" s="115"/>
      <c r="BL3104" s="115"/>
    </row>
    <row r="3105" spans="61:64" ht="9" customHeight="1">
      <c r="BI3105" s="115"/>
      <c r="BJ3105" s="115"/>
      <c r="BK3105" s="115"/>
      <c r="BL3105" s="115"/>
    </row>
    <row r="3106" spans="61:64" ht="9" customHeight="1">
      <c r="BI3106" s="115"/>
      <c r="BJ3106" s="115"/>
      <c r="BK3106" s="115"/>
      <c r="BL3106" s="115"/>
    </row>
    <row r="3107" spans="61:64" ht="9" customHeight="1">
      <c r="BI3107" s="115"/>
      <c r="BJ3107" s="115"/>
      <c r="BK3107" s="115"/>
      <c r="BL3107" s="115"/>
    </row>
    <row r="3108" spans="61:64" ht="9" customHeight="1">
      <c r="BI3108" s="115"/>
      <c r="BJ3108" s="115"/>
      <c r="BK3108" s="115"/>
      <c r="BL3108" s="115"/>
    </row>
    <row r="3109" spans="2:64" ht="15">
      <c r="B3109" s="112">
        <v>336</v>
      </c>
      <c r="C3109" s="112"/>
      <c r="D3109" s="112"/>
      <c r="E3109" s="112"/>
      <c r="F3109" s="112"/>
      <c r="H3109" s="117" t="s">
        <v>425</v>
      </c>
      <c r="I3109" s="113"/>
      <c r="J3109" s="113"/>
      <c r="K3109" s="113"/>
      <c r="L3109" s="113"/>
      <c r="M3109" s="113"/>
      <c r="N3109" s="113"/>
      <c r="O3109" s="113"/>
      <c r="P3109" s="113"/>
      <c r="Q3109" s="113"/>
      <c r="R3109" s="113"/>
      <c r="S3109" s="113"/>
      <c r="T3109" s="113"/>
      <c r="W3109" s="68">
        <v>8852</v>
      </c>
      <c r="AA3109" s="114">
        <v>500</v>
      </c>
      <c r="AB3109" s="114"/>
      <c r="AC3109" s="114"/>
      <c r="AE3109" s="114">
        <v>500</v>
      </c>
      <c r="AF3109" s="114"/>
      <c r="AH3109" s="114">
        <v>80.5</v>
      </c>
      <c r="AI3109" s="114"/>
      <c r="AJ3109" s="114"/>
      <c r="AK3109" s="114"/>
      <c r="AL3109" s="114"/>
      <c r="AO3109" s="115" t="s">
        <v>37</v>
      </c>
      <c r="AP3109" s="115"/>
      <c r="AQ3109" s="115"/>
      <c r="AR3109" s="115"/>
      <c r="AU3109" s="118" t="s">
        <v>40</v>
      </c>
      <c r="AV3109" s="115"/>
      <c r="AW3109" s="115"/>
      <c r="AX3109" s="115"/>
      <c r="AY3109" s="115"/>
      <c r="AZ3109" s="115"/>
      <c r="BA3109" s="115"/>
      <c r="BB3109" s="115"/>
      <c r="BD3109" s="113" t="s">
        <v>252</v>
      </c>
      <c r="BE3109" s="113"/>
      <c r="BF3109" s="113"/>
      <c r="BG3109" s="113"/>
      <c r="BI3109" s="115" t="s">
        <v>253</v>
      </c>
      <c r="BJ3109" s="115"/>
      <c r="BK3109" s="115"/>
      <c r="BL3109" s="115"/>
    </row>
    <row r="3110" spans="41:64" ht="6" customHeight="1">
      <c r="AO3110" s="115"/>
      <c r="AP3110" s="115"/>
      <c r="AQ3110" s="115"/>
      <c r="AR3110" s="115"/>
      <c r="AU3110" s="115"/>
      <c r="AV3110" s="115"/>
      <c r="AW3110" s="115"/>
      <c r="AX3110" s="115"/>
      <c r="AY3110" s="115"/>
      <c r="AZ3110" s="115"/>
      <c r="BA3110" s="115"/>
      <c r="BB3110" s="115"/>
      <c r="BI3110" s="115"/>
      <c r="BJ3110" s="115"/>
      <c r="BK3110" s="115"/>
      <c r="BL3110" s="115"/>
    </row>
    <row r="3111" spans="47:64" ht="9" customHeight="1">
      <c r="AU3111" s="115"/>
      <c r="AV3111" s="115"/>
      <c r="AW3111" s="115"/>
      <c r="AX3111" s="115"/>
      <c r="AY3111" s="115"/>
      <c r="AZ3111" s="115"/>
      <c r="BA3111" s="115"/>
      <c r="BB3111" s="115"/>
      <c r="BI3111" s="115"/>
      <c r="BJ3111" s="115"/>
      <c r="BK3111" s="115"/>
      <c r="BL3111" s="115"/>
    </row>
    <row r="3112" spans="47:64" ht="9" customHeight="1">
      <c r="AU3112" s="115"/>
      <c r="AV3112" s="115"/>
      <c r="AW3112" s="115"/>
      <c r="AX3112" s="115"/>
      <c r="AY3112" s="115"/>
      <c r="AZ3112" s="115"/>
      <c r="BA3112" s="115"/>
      <c r="BB3112" s="115"/>
      <c r="BI3112" s="115"/>
      <c r="BJ3112" s="115"/>
      <c r="BK3112" s="115"/>
      <c r="BL3112" s="115"/>
    </row>
    <row r="3113" spans="47:64" ht="9" customHeight="1">
      <c r="AU3113" s="115"/>
      <c r="AV3113" s="115"/>
      <c r="AW3113" s="115"/>
      <c r="AX3113" s="115"/>
      <c r="AY3113" s="115"/>
      <c r="AZ3113" s="115"/>
      <c r="BA3113" s="115"/>
      <c r="BB3113" s="115"/>
      <c r="BI3113" s="115"/>
      <c r="BJ3113" s="115"/>
      <c r="BK3113" s="115"/>
      <c r="BL3113" s="115"/>
    </row>
    <row r="3114" spans="61:64" ht="9" customHeight="1">
      <c r="BI3114" s="115"/>
      <c r="BJ3114" s="115"/>
      <c r="BK3114" s="115"/>
      <c r="BL3114" s="115"/>
    </row>
    <row r="3115" spans="61:64" ht="9" customHeight="1">
      <c r="BI3115" s="115"/>
      <c r="BJ3115" s="115"/>
      <c r="BK3115" s="115"/>
      <c r="BL3115" s="115"/>
    </row>
    <row r="3116" spans="61:64" ht="9" customHeight="1">
      <c r="BI3116" s="115"/>
      <c r="BJ3116" s="115"/>
      <c r="BK3116" s="115"/>
      <c r="BL3116" s="115"/>
    </row>
    <row r="3117" spans="61:64" ht="9" customHeight="1">
      <c r="BI3117" s="115"/>
      <c r="BJ3117" s="115"/>
      <c r="BK3117" s="115"/>
      <c r="BL3117" s="115"/>
    </row>
    <row r="3118" spans="61:64" ht="9" customHeight="1">
      <c r="BI3118" s="115"/>
      <c r="BJ3118" s="115"/>
      <c r="BK3118" s="115"/>
      <c r="BL3118" s="115"/>
    </row>
    <row r="3119" spans="61:64" ht="9" customHeight="1">
      <c r="BI3119" s="115"/>
      <c r="BJ3119" s="115"/>
      <c r="BK3119" s="115"/>
      <c r="BL3119" s="115"/>
    </row>
    <row r="3120" spans="61:64" ht="9" customHeight="1">
      <c r="BI3120" s="115"/>
      <c r="BJ3120" s="115"/>
      <c r="BK3120" s="115"/>
      <c r="BL3120" s="115"/>
    </row>
    <row r="3121" spans="61:64" ht="9" customHeight="1">
      <c r="BI3121" s="115"/>
      <c r="BJ3121" s="115"/>
      <c r="BK3121" s="115"/>
      <c r="BL3121" s="115"/>
    </row>
    <row r="3122" spans="2:64" ht="15">
      <c r="B3122" s="112">
        <v>337</v>
      </c>
      <c r="C3122" s="112"/>
      <c r="D3122" s="112"/>
      <c r="E3122" s="112"/>
      <c r="F3122" s="112"/>
      <c r="H3122" s="117" t="s">
        <v>426</v>
      </c>
      <c r="I3122" s="113"/>
      <c r="J3122" s="113"/>
      <c r="K3122" s="113"/>
      <c r="L3122" s="113"/>
      <c r="M3122" s="113"/>
      <c r="N3122" s="113"/>
      <c r="O3122" s="113"/>
      <c r="P3122" s="113"/>
      <c r="Q3122" s="113"/>
      <c r="R3122" s="113"/>
      <c r="S3122" s="113"/>
      <c r="T3122" s="113"/>
      <c r="W3122" s="68">
        <v>8852</v>
      </c>
      <c r="AA3122" s="114">
        <v>6000</v>
      </c>
      <c r="AB3122" s="114"/>
      <c r="AC3122" s="114"/>
      <c r="AE3122" s="114">
        <v>6000</v>
      </c>
      <c r="AF3122" s="114"/>
      <c r="AH3122" s="114">
        <v>1825.65</v>
      </c>
      <c r="AI3122" s="114"/>
      <c r="AJ3122" s="114"/>
      <c r="AK3122" s="114"/>
      <c r="AL3122" s="114"/>
      <c r="AO3122" s="115" t="s">
        <v>37</v>
      </c>
      <c r="AP3122" s="115"/>
      <c r="AQ3122" s="115"/>
      <c r="AR3122" s="115"/>
      <c r="AU3122" s="118" t="s">
        <v>40</v>
      </c>
      <c r="AV3122" s="115"/>
      <c r="AW3122" s="115"/>
      <c r="AX3122" s="115"/>
      <c r="AY3122" s="115"/>
      <c r="AZ3122" s="115"/>
      <c r="BA3122" s="115"/>
      <c r="BB3122" s="115"/>
      <c r="BD3122" s="113" t="s">
        <v>252</v>
      </c>
      <c r="BE3122" s="113"/>
      <c r="BF3122" s="113"/>
      <c r="BG3122" s="113"/>
      <c r="BI3122" s="118" t="s">
        <v>253</v>
      </c>
      <c r="BJ3122" s="115"/>
      <c r="BK3122" s="115"/>
      <c r="BL3122" s="115"/>
    </row>
    <row r="3123" spans="41:64" ht="6" customHeight="1">
      <c r="AO3123" s="115"/>
      <c r="AP3123" s="115"/>
      <c r="AQ3123" s="115"/>
      <c r="AR3123" s="115"/>
      <c r="AU3123" s="115"/>
      <c r="AV3123" s="115"/>
      <c r="AW3123" s="115"/>
      <c r="AX3123" s="115"/>
      <c r="AY3123" s="115"/>
      <c r="AZ3123" s="115"/>
      <c r="BA3123" s="115"/>
      <c r="BB3123" s="115"/>
      <c r="BI3123" s="115"/>
      <c r="BJ3123" s="115"/>
      <c r="BK3123" s="115"/>
      <c r="BL3123" s="115"/>
    </row>
    <row r="3124" spans="47:64" ht="9" customHeight="1">
      <c r="AU3124" s="115"/>
      <c r="AV3124" s="115"/>
      <c r="AW3124" s="115"/>
      <c r="AX3124" s="115"/>
      <c r="AY3124" s="115"/>
      <c r="AZ3124" s="115"/>
      <c r="BA3124" s="115"/>
      <c r="BB3124" s="115"/>
      <c r="BI3124" s="115"/>
      <c r="BJ3124" s="115"/>
      <c r="BK3124" s="115"/>
      <c r="BL3124" s="115"/>
    </row>
    <row r="3125" spans="47:64" ht="9" customHeight="1">
      <c r="AU3125" s="115"/>
      <c r="AV3125" s="115"/>
      <c r="AW3125" s="115"/>
      <c r="AX3125" s="115"/>
      <c r="AY3125" s="115"/>
      <c r="AZ3125" s="115"/>
      <c r="BA3125" s="115"/>
      <c r="BB3125" s="115"/>
      <c r="BI3125" s="115"/>
      <c r="BJ3125" s="115"/>
      <c r="BK3125" s="115"/>
      <c r="BL3125" s="115"/>
    </row>
    <row r="3126" spans="47:64" ht="9" customHeight="1">
      <c r="AU3126" s="115"/>
      <c r="AV3126" s="115"/>
      <c r="AW3126" s="115"/>
      <c r="AX3126" s="115"/>
      <c r="AY3126" s="115"/>
      <c r="AZ3126" s="115"/>
      <c r="BA3126" s="115"/>
      <c r="BB3126" s="115"/>
      <c r="BI3126" s="115"/>
      <c r="BJ3126" s="115"/>
      <c r="BK3126" s="115"/>
      <c r="BL3126" s="115"/>
    </row>
    <row r="3127" spans="61:64" ht="9" customHeight="1">
      <c r="BI3127" s="115"/>
      <c r="BJ3127" s="115"/>
      <c r="BK3127" s="115"/>
      <c r="BL3127" s="115"/>
    </row>
    <row r="3128" spans="61:64" ht="9" customHeight="1">
      <c r="BI3128" s="115"/>
      <c r="BJ3128" s="115"/>
      <c r="BK3128" s="115"/>
      <c r="BL3128" s="115"/>
    </row>
    <row r="3129" spans="61:64" ht="9" customHeight="1">
      <c r="BI3129" s="115"/>
      <c r="BJ3129" s="115"/>
      <c r="BK3129" s="115"/>
      <c r="BL3129" s="115"/>
    </row>
    <row r="3130" spans="61:64" ht="9" customHeight="1">
      <c r="BI3130" s="115"/>
      <c r="BJ3130" s="115"/>
      <c r="BK3130" s="115"/>
      <c r="BL3130" s="115"/>
    </row>
    <row r="3131" spans="61:64" ht="9" customHeight="1">
      <c r="BI3131" s="115"/>
      <c r="BJ3131" s="115"/>
      <c r="BK3131" s="115"/>
      <c r="BL3131" s="115"/>
    </row>
    <row r="3132" spans="61:64" ht="9" customHeight="1">
      <c r="BI3132" s="115"/>
      <c r="BJ3132" s="115"/>
      <c r="BK3132" s="115"/>
      <c r="BL3132" s="115"/>
    </row>
    <row r="3133" spans="61:64" ht="9" customHeight="1">
      <c r="BI3133" s="115"/>
      <c r="BJ3133" s="115"/>
      <c r="BK3133" s="115"/>
      <c r="BL3133" s="115"/>
    </row>
    <row r="3134" spans="61:64" ht="9" customHeight="1">
      <c r="BI3134" s="115"/>
      <c r="BJ3134" s="115"/>
      <c r="BK3134" s="115"/>
      <c r="BL3134" s="115"/>
    </row>
    <row r="3135" spans="2:64" ht="15">
      <c r="B3135" s="112">
        <v>338</v>
      </c>
      <c r="C3135" s="112"/>
      <c r="D3135" s="112"/>
      <c r="E3135" s="112"/>
      <c r="F3135" s="112"/>
      <c r="H3135" s="117" t="s">
        <v>208</v>
      </c>
      <c r="I3135" s="113"/>
      <c r="J3135" s="113"/>
      <c r="K3135" s="113"/>
      <c r="L3135" s="113"/>
      <c r="M3135" s="113"/>
      <c r="N3135" s="113"/>
      <c r="O3135" s="113"/>
      <c r="P3135" s="113"/>
      <c r="Q3135" s="113"/>
      <c r="R3135" s="113"/>
      <c r="S3135" s="113"/>
      <c r="T3135" s="113"/>
      <c r="W3135" s="68">
        <v>8813</v>
      </c>
      <c r="AA3135" s="114">
        <v>0</v>
      </c>
      <c r="AB3135" s="114"/>
      <c r="AC3135" s="114"/>
      <c r="AE3135" s="114">
        <v>115750.75</v>
      </c>
      <c r="AF3135" s="114"/>
      <c r="AH3135" s="114">
        <v>115750.75</v>
      </c>
      <c r="AI3135" s="114"/>
      <c r="AJ3135" s="114"/>
      <c r="AK3135" s="114"/>
      <c r="AL3135" s="114"/>
      <c r="AO3135" s="115" t="s">
        <v>44</v>
      </c>
      <c r="AP3135" s="115"/>
      <c r="AQ3135" s="115"/>
      <c r="AR3135" s="115"/>
      <c r="AU3135" s="115" t="s">
        <v>45</v>
      </c>
      <c r="AV3135" s="115"/>
      <c r="AW3135" s="115"/>
      <c r="AX3135" s="115"/>
      <c r="AY3135" s="115"/>
      <c r="AZ3135" s="115"/>
      <c r="BA3135" s="115"/>
      <c r="BB3135" s="115"/>
      <c r="BD3135" s="115" t="s">
        <v>46</v>
      </c>
      <c r="BE3135" s="115"/>
      <c r="BF3135" s="115"/>
      <c r="BG3135" s="115"/>
      <c r="BI3135" s="113" t="s">
        <v>47</v>
      </c>
      <c r="BJ3135" s="113"/>
      <c r="BK3135" s="113"/>
      <c r="BL3135" s="113"/>
    </row>
    <row r="3136" spans="41:59" ht="6" customHeight="1">
      <c r="AO3136" s="115"/>
      <c r="AP3136" s="115"/>
      <c r="AQ3136" s="115"/>
      <c r="AR3136" s="115"/>
      <c r="AU3136" s="115"/>
      <c r="AV3136" s="115"/>
      <c r="AW3136" s="115"/>
      <c r="AX3136" s="115"/>
      <c r="AY3136" s="115"/>
      <c r="AZ3136" s="115"/>
      <c r="BA3136" s="115"/>
      <c r="BB3136" s="115"/>
      <c r="BD3136" s="115"/>
      <c r="BE3136" s="115"/>
      <c r="BF3136" s="115"/>
      <c r="BG3136" s="115"/>
    </row>
    <row r="3137" spans="41:54" ht="9" customHeight="1">
      <c r="AO3137" s="115"/>
      <c r="AP3137" s="115"/>
      <c r="AQ3137" s="115"/>
      <c r="AR3137" s="115"/>
      <c r="AU3137" s="115"/>
      <c r="AV3137" s="115"/>
      <c r="AW3137" s="115"/>
      <c r="AX3137" s="115"/>
      <c r="AY3137" s="115"/>
      <c r="AZ3137" s="115"/>
      <c r="BA3137" s="115"/>
      <c r="BB3137" s="115"/>
    </row>
    <row r="3138" spans="2:64" ht="15">
      <c r="B3138" s="112">
        <v>339</v>
      </c>
      <c r="C3138" s="112"/>
      <c r="D3138" s="112"/>
      <c r="E3138" s="112"/>
      <c r="F3138" s="112"/>
      <c r="H3138" s="117" t="s">
        <v>219</v>
      </c>
      <c r="I3138" s="113"/>
      <c r="J3138" s="113"/>
      <c r="K3138" s="113"/>
      <c r="L3138" s="113"/>
      <c r="M3138" s="113"/>
      <c r="N3138" s="113"/>
      <c r="O3138" s="113"/>
      <c r="P3138" s="113"/>
      <c r="Q3138" s="113"/>
      <c r="R3138" s="113"/>
      <c r="S3138" s="113"/>
      <c r="T3138" s="113"/>
      <c r="W3138" s="68">
        <v>8813</v>
      </c>
      <c r="AA3138" s="114">
        <v>0</v>
      </c>
      <c r="AB3138" s="114"/>
      <c r="AC3138" s="114"/>
      <c r="AE3138" s="114">
        <v>0</v>
      </c>
      <c r="AF3138" s="114"/>
      <c r="AH3138" s="114">
        <v>0</v>
      </c>
      <c r="AI3138" s="114"/>
      <c r="AJ3138" s="114"/>
      <c r="AK3138" s="114"/>
      <c r="AL3138" s="114"/>
      <c r="AO3138" s="115" t="s">
        <v>44</v>
      </c>
      <c r="AP3138" s="115"/>
      <c r="AQ3138" s="115"/>
      <c r="AR3138" s="115"/>
      <c r="AU3138" s="115" t="s">
        <v>45</v>
      </c>
      <c r="AV3138" s="115"/>
      <c r="AW3138" s="115"/>
      <c r="AX3138" s="115"/>
      <c r="AY3138" s="115"/>
      <c r="AZ3138" s="115"/>
      <c r="BA3138" s="115"/>
      <c r="BB3138" s="115"/>
      <c r="BD3138" s="115" t="s">
        <v>46</v>
      </c>
      <c r="BE3138" s="115"/>
      <c r="BF3138" s="115"/>
      <c r="BG3138" s="115"/>
      <c r="BI3138" s="113" t="s">
        <v>47</v>
      </c>
      <c r="BJ3138" s="113"/>
      <c r="BK3138" s="113"/>
      <c r="BL3138" s="113"/>
    </row>
    <row r="3139" spans="41:59" ht="6" customHeight="1">
      <c r="AO3139" s="115"/>
      <c r="AP3139" s="115"/>
      <c r="AQ3139" s="115"/>
      <c r="AR3139" s="115"/>
      <c r="AU3139" s="115"/>
      <c r="AV3139" s="115"/>
      <c r="AW3139" s="115"/>
      <c r="AX3139" s="115"/>
      <c r="AY3139" s="115"/>
      <c r="AZ3139" s="115"/>
      <c r="BA3139" s="115"/>
      <c r="BB3139" s="115"/>
      <c r="BD3139" s="115"/>
      <c r="BE3139" s="115"/>
      <c r="BF3139" s="115"/>
      <c r="BG3139" s="115"/>
    </row>
    <row r="3140" spans="41:54" ht="9" customHeight="1">
      <c r="AO3140" s="115"/>
      <c r="AP3140" s="115"/>
      <c r="AQ3140" s="115"/>
      <c r="AR3140" s="115"/>
      <c r="AU3140" s="115"/>
      <c r="AV3140" s="115"/>
      <c r="AW3140" s="115"/>
      <c r="AX3140" s="115"/>
      <c r="AY3140" s="115"/>
      <c r="AZ3140" s="115"/>
      <c r="BA3140" s="115"/>
      <c r="BB3140" s="115"/>
    </row>
    <row r="3141" ht="18" customHeight="1"/>
    <row r="3142" spans="3:6" ht="13.5" customHeight="1">
      <c r="C3142" s="111" t="s">
        <v>220</v>
      </c>
      <c r="D3142" s="111"/>
      <c r="E3142" s="111"/>
      <c r="F3142" s="111"/>
    </row>
    <row r="3143" ht="24" customHeight="1"/>
    <row r="3144" spans="3:7" ht="13.5" customHeight="1">
      <c r="C3144" s="111" t="s">
        <v>221</v>
      </c>
      <c r="D3144" s="111"/>
      <c r="E3144" s="111"/>
      <c r="F3144" s="111"/>
      <c r="G3144" s="111"/>
    </row>
    <row r="3145" ht="24" customHeight="1"/>
    <row r="3146" spans="3:4" ht="13.5" customHeight="1">
      <c r="C3146" s="111" t="s">
        <v>222</v>
      </c>
      <c r="D3146" s="111"/>
    </row>
    <row r="3147" ht="20.25" customHeight="1"/>
    <row r="3148" ht="6.75" customHeight="1"/>
    <row r="3149" spans="58:68" ht="6.75" customHeight="1">
      <c r="BF3149" s="104" t="s">
        <v>15</v>
      </c>
      <c r="BG3149" s="104"/>
      <c r="BI3149" s="105" t="s">
        <v>427</v>
      </c>
      <c r="BJ3149" s="105"/>
      <c r="BK3149" s="105"/>
      <c r="BL3149" s="105"/>
      <c r="BM3149" s="105"/>
      <c r="BN3149" s="105"/>
      <c r="BO3149" s="105"/>
      <c r="BP3149" s="105"/>
    </row>
    <row r="3150" spans="26:68" ht="6.75" customHeight="1">
      <c r="Z3150" s="103" t="s">
        <v>224</v>
      </c>
      <c r="AA3150" s="103"/>
      <c r="AB3150" s="103"/>
      <c r="AC3150" s="103"/>
      <c r="AD3150" s="103"/>
      <c r="AE3150" s="103"/>
      <c r="AF3150" s="103"/>
      <c r="AG3150" s="103"/>
      <c r="AH3150" s="103"/>
      <c r="AI3150" s="103"/>
      <c r="AJ3150" s="103"/>
      <c r="AK3150" s="103"/>
      <c r="AL3150" s="103"/>
      <c r="BF3150" s="104"/>
      <c r="BG3150" s="104"/>
      <c r="BI3150" s="105"/>
      <c r="BJ3150" s="105"/>
      <c r="BK3150" s="105"/>
      <c r="BL3150" s="105"/>
      <c r="BM3150" s="105"/>
      <c r="BN3150" s="105"/>
      <c r="BO3150" s="105"/>
      <c r="BP3150" s="105"/>
    </row>
    <row r="3151" spans="26:64" ht="13.5" customHeight="1">
      <c r="Z3151" s="103"/>
      <c r="AA3151" s="103"/>
      <c r="AB3151" s="103"/>
      <c r="AC3151" s="103"/>
      <c r="AD3151" s="103"/>
      <c r="AE3151" s="103"/>
      <c r="AF3151" s="103"/>
      <c r="AG3151" s="103"/>
      <c r="AH3151" s="103"/>
      <c r="AI3151" s="103"/>
      <c r="AJ3151" s="103"/>
      <c r="AK3151" s="103"/>
      <c r="AL3151" s="103"/>
      <c r="BF3151" s="104" t="s">
        <v>17</v>
      </c>
      <c r="BG3151" s="104"/>
      <c r="BI3151" s="106">
        <v>42738</v>
      </c>
      <c r="BJ3151" s="106"/>
      <c r="BK3151" s="106"/>
      <c r="BL3151" s="106"/>
    </row>
    <row r="3152" spans="13:63" ht="13.5" customHeight="1">
      <c r="M3152" s="103" t="s">
        <v>18</v>
      </c>
      <c r="N3152" s="103"/>
      <c r="O3152" s="103"/>
      <c r="P3152" s="103"/>
      <c r="Q3152" s="103"/>
      <c r="R3152" s="103"/>
      <c r="S3152" s="103"/>
      <c r="T3152" s="103"/>
      <c r="U3152" s="103"/>
      <c r="V3152" s="103"/>
      <c r="W3152" s="103"/>
      <c r="X3152" s="103"/>
      <c r="Y3152" s="103"/>
      <c r="Z3152" s="103"/>
      <c r="AA3152" s="103"/>
      <c r="AB3152" s="103"/>
      <c r="AC3152" s="103"/>
      <c r="AD3152" s="103"/>
      <c r="AE3152" s="103"/>
      <c r="AF3152" s="103"/>
      <c r="AG3152" s="103"/>
      <c r="AH3152" s="103"/>
      <c r="AI3152" s="103"/>
      <c r="AJ3152" s="103"/>
      <c r="AK3152" s="103"/>
      <c r="AL3152" s="103"/>
      <c r="AM3152" s="103"/>
      <c r="AN3152" s="103"/>
      <c r="AO3152" s="103"/>
      <c r="AP3152" s="103"/>
      <c r="AQ3152" s="103"/>
      <c r="AR3152" s="103"/>
      <c r="AS3152" s="103"/>
      <c r="AT3152" s="103"/>
      <c r="AU3152" s="103"/>
      <c r="AV3152" s="103"/>
      <c r="AW3152" s="103"/>
      <c r="AX3152" s="103"/>
      <c r="AY3152" s="103"/>
      <c r="BF3152" s="104" t="s">
        <v>19</v>
      </c>
      <c r="BG3152" s="104"/>
      <c r="BI3152" s="107">
        <v>0.7008796296296296</v>
      </c>
      <c r="BJ3152" s="107"/>
      <c r="BK3152" s="107"/>
    </row>
    <row r="3153" spans="13:67" ht="6.75" customHeight="1">
      <c r="M3153" s="103"/>
      <c r="N3153" s="103"/>
      <c r="O3153" s="103"/>
      <c r="P3153" s="103"/>
      <c r="Q3153" s="103"/>
      <c r="R3153" s="103"/>
      <c r="S3153" s="103"/>
      <c r="T3153" s="103"/>
      <c r="U3153" s="103"/>
      <c r="V3153" s="103"/>
      <c r="W3153" s="103"/>
      <c r="X3153" s="103"/>
      <c r="Y3153" s="103"/>
      <c r="Z3153" s="103"/>
      <c r="AA3153" s="103"/>
      <c r="AB3153" s="103"/>
      <c r="AC3153" s="103"/>
      <c r="AD3153" s="103"/>
      <c r="AE3153" s="103"/>
      <c r="AF3153" s="103"/>
      <c r="AG3153" s="103"/>
      <c r="AH3153" s="103"/>
      <c r="AI3153" s="103"/>
      <c r="AJ3153" s="103"/>
      <c r="AK3153" s="103"/>
      <c r="AL3153" s="103"/>
      <c r="AM3153" s="103"/>
      <c r="AN3153" s="103"/>
      <c r="AO3153" s="103"/>
      <c r="AP3153" s="103"/>
      <c r="AQ3153" s="103"/>
      <c r="AR3153" s="103"/>
      <c r="AS3153" s="103"/>
      <c r="AT3153" s="103"/>
      <c r="AU3153" s="103"/>
      <c r="AV3153" s="103"/>
      <c r="AW3153" s="103"/>
      <c r="AX3153" s="103"/>
      <c r="AY3153" s="103"/>
      <c r="BF3153" s="105" t="s">
        <v>21</v>
      </c>
      <c r="BG3153" s="105"/>
      <c r="BH3153" s="105"/>
      <c r="BI3153" s="105"/>
      <c r="BJ3153" s="105"/>
      <c r="BK3153" s="105"/>
      <c r="BL3153" s="105"/>
      <c r="BM3153" s="105"/>
      <c r="BN3153" s="105"/>
      <c r="BO3153" s="105"/>
    </row>
    <row r="3154" spans="13:67" ht="6.75" customHeight="1">
      <c r="M3154" s="103"/>
      <c r="N3154" s="103"/>
      <c r="O3154" s="103"/>
      <c r="P3154" s="103"/>
      <c r="Q3154" s="103"/>
      <c r="R3154" s="103"/>
      <c r="S3154" s="103"/>
      <c r="T3154" s="103"/>
      <c r="U3154" s="103"/>
      <c r="V3154" s="103"/>
      <c r="W3154" s="103"/>
      <c r="X3154" s="103"/>
      <c r="Y3154" s="103"/>
      <c r="Z3154" s="103"/>
      <c r="AA3154" s="103"/>
      <c r="AB3154" s="103"/>
      <c r="AC3154" s="103"/>
      <c r="AD3154" s="103"/>
      <c r="AE3154" s="103"/>
      <c r="AF3154" s="103"/>
      <c r="AG3154" s="103"/>
      <c r="AH3154" s="103"/>
      <c r="AI3154" s="103"/>
      <c r="AJ3154" s="103"/>
      <c r="AK3154" s="103"/>
      <c r="AL3154" s="103"/>
      <c r="AM3154" s="103"/>
      <c r="AN3154" s="103"/>
      <c r="AO3154" s="103"/>
      <c r="AP3154" s="103"/>
      <c r="AQ3154" s="103"/>
      <c r="AR3154" s="103"/>
      <c r="AS3154" s="103"/>
      <c r="AT3154" s="103"/>
      <c r="AU3154" s="103"/>
      <c r="AV3154" s="103"/>
      <c r="AW3154" s="103"/>
      <c r="AX3154" s="103"/>
      <c r="AY3154" s="103"/>
      <c r="BF3154" s="105"/>
      <c r="BG3154" s="105"/>
      <c r="BH3154" s="105"/>
      <c r="BI3154" s="105"/>
      <c r="BJ3154" s="105"/>
      <c r="BK3154" s="105"/>
      <c r="BL3154" s="105"/>
      <c r="BM3154" s="105"/>
      <c r="BN3154" s="105"/>
      <c r="BO3154" s="105"/>
    </row>
    <row r="3155" spans="17:49" ht="20.25" customHeight="1">
      <c r="Q3155" s="103" t="s">
        <v>225</v>
      </c>
      <c r="R3155" s="103"/>
      <c r="S3155" s="103"/>
      <c r="T3155" s="103"/>
      <c r="U3155" s="103"/>
      <c r="V3155" s="103"/>
      <c r="W3155" s="103"/>
      <c r="X3155" s="103"/>
      <c r="Y3155" s="103"/>
      <c r="Z3155" s="103"/>
      <c r="AA3155" s="103"/>
      <c r="AB3155" s="103"/>
      <c r="AC3155" s="103"/>
      <c r="AD3155" s="103"/>
      <c r="AE3155" s="103"/>
      <c r="AF3155" s="103"/>
      <c r="AG3155" s="103"/>
      <c r="AH3155" s="103"/>
      <c r="AI3155" s="103"/>
      <c r="AJ3155" s="103"/>
      <c r="AK3155" s="103"/>
      <c r="AL3155" s="103"/>
      <c r="AM3155" s="103"/>
      <c r="AN3155" s="103"/>
      <c r="AO3155" s="103"/>
      <c r="AP3155" s="103"/>
      <c r="AQ3155" s="103"/>
      <c r="AR3155" s="103"/>
      <c r="AS3155" s="103"/>
      <c r="AT3155" s="103"/>
      <c r="AU3155" s="103"/>
      <c r="AV3155" s="103"/>
      <c r="AW3155" s="103"/>
    </row>
    <row r="3156" ht="13.5" customHeight="1">
      <c r="AW3156" s="71" t="s">
        <v>226</v>
      </c>
    </row>
    <row r="3157" ht="6" customHeight="1"/>
    <row r="3158" ht="6" customHeight="1"/>
    <row r="3159" ht="12" customHeight="1"/>
    <row r="3160" spans="13:51" ht="13.5" customHeight="1">
      <c r="M3160" s="108" t="s">
        <v>227</v>
      </c>
      <c r="N3160" s="108"/>
      <c r="O3160" s="108"/>
      <c r="P3160" s="108"/>
      <c r="Q3160" s="108"/>
      <c r="R3160" s="108"/>
      <c r="S3160" s="108"/>
      <c r="T3160" s="108"/>
      <c r="U3160" s="108"/>
      <c r="V3160" s="108"/>
      <c r="W3160" s="108"/>
      <c r="X3160" s="108"/>
      <c r="Y3160" s="108"/>
      <c r="Z3160" s="108"/>
      <c r="AA3160" s="108"/>
      <c r="AB3160" s="108"/>
      <c r="AC3160" s="108"/>
      <c r="AD3160" s="108"/>
      <c r="AE3160" s="108"/>
      <c r="AF3160" s="108"/>
      <c r="AG3160" s="108"/>
      <c r="AH3160" s="108"/>
      <c r="AI3160" s="108"/>
      <c r="AJ3160" s="108"/>
      <c r="AK3160" s="108"/>
      <c r="AL3160" s="108"/>
      <c r="AM3160" s="108"/>
      <c r="AN3160" s="108"/>
      <c r="AO3160" s="108"/>
      <c r="AP3160" s="108"/>
      <c r="AQ3160" s="108"/>
      <c r="AR3160" s="108"/>
      <c r="AS3160" s="108"/>
      <c r="AT3160" s="108"/>
      <c r="AU3160" s="108"/>
      <c r="AV3160" s="108"/>
      <c r="AW3160" s="108"/>
      <c r="AX3160" s="108"/>
      <c r="AY3160" s="108"/>
    </row>
    <row r="3161" spans="13:27" ht="15.75">
      <c r="M3161" s="108" t="s">
        <v>17</v>
      </c>
      <c r="N3161" s="108"/>
      <c r="O3161" s="108"/>
      <c r="P3161" s="108"/>
      <c r="Q3161" s="108"/>
      <c r="R3161" s="108"/>
      <c r="T3161" s="122">
        <v>42738</v>
      </c>
      <c r="U3161" s="122"/>
      <c r="V3161" s="122"/>
      <c r="W3161" s="122"/>
      <c r="X3161" s="122"/>
      <c r="Y3161" s="122"/>
      <c r="Z3161" s="122"/>
      <c r="AA3161" s="122"/>
    </row>
    <row r="3162" ht="12.75" customHeight="1"/>
    <row r="3163" spans="39:69" ht="6.75" customHeight="1">
      <c r="AM3163" s="121" t="s">
        <v>228</v>
      </c>
      <c r="BA3163" s="121" t="s">
        <v>229</v>
      </c>
      <c r="BQ3163" s="121" t="s">
        <v>229</v>
      </c>
    </row>
    <row r="3164" spans="29:69" ht="6.75" customHeight="1">
      <c r="AC3164" s="111" t="s">
        <v>230</v>
      </c>
      <c r="AD3164" s="111"/>
      <c r="AE3164" s="111"/>
      <c r="AF3164" s="111"/>
      <c r="AG3164" s="111"/>
      <c r="AH3164" s="111"/>
      <c r="AI3164" s="111"/>
      <c r="AJ3164" s="111"/>
      <c r="AK3164" s="111"/>
      <c r="AL3164" s="111"/>
      <c r="AM3164" s="121"/>
      <c r="AR3164" s="111" t="s">
        <v>231</v>
      </c>
      <c r="AS3164" s="111"/>
      <c r="AT3164" s="111"/>
      <c r="AU3164" s="111"/>
      <c r="AV3164" s="111"/>
      <c r="AW3164" s="111"/>
      <c r="AX3164" s="111"/>
      <c r="AY3164" s="111"/>
      <c r="AZ3164" s="111"/>
      <c r="BA3164" s="121"/>
      <c r="BE3164" s="111" t="s">
        <v>232</v>
      </c>
      <c r="BF3164" s="111"/>
      <c r="BG3164" s="111"/>
      <c r="BH3164" s="111"/>
      <c r="BI3164" s="111"/>
      <c r="BJ3164" s="111"/>
      <c r="BK3164" s="111"/>
      <c r="BL3164" s="111"/>
      <c r="BM3164" s="111"/>
      <c r="BN3164" s="111"/>
      <c r="BO3164" s="111"/>
      <c r="BP3164" s="111"/>
      <c r="BQ3164" s="121"/>
    </row>
    <row r="3165" spans="4:68" ht="12" customHeight="1">
      <c r="D3165" s="111" t="s">
        <v>233</v>
      </c>
      <c r="E3165" s="111"/>
      <c r="F3165" s="111"/>
      <c r="G3165" s="111"/>
      <c r="H3165" s="111"/>
      <c r="I3165" s="111"/>
      <c r="AC3165" s="111"/>
      <c r="AD3165" s="111"/>
      <c r="AE3165" s="111"/>
      <c r="AF3165" s="111"/>
      <c r="AG3165" s="111"/>
      <c r="AH3165" s="111"/>
      <c r="AI3165" s="111"/>
      <c r="AJ3165" s="111"/>
      <c r="AK3165" s="111"/>
      <c r="AL3165" s="111"/>
      <c r="AR3165" s="111"/>
      <c r="AS3165" s="111"/>
      <c r="AT3165" s="111"/>
      <c r="AU3165" s="111"/>
      <c r="AV3165" s="111"/>
      <c r="AW3165" s="111"/>
      <c r="AX3165" s="111"/>
      <c r="AY3165" s="111"/>
      <c r="AZ3165" s="111"/>
      <c r="BE3165" s="111"/>
      <c r="BF3165" s="111"/>
      <c r="BG3165" s="111"/>
      <c r="BH3165" s="111"/>
      <c r="BI3165" s="111"/>
      <c r="BJ3165" s="111"/>
      <c r="BK3165" s="111"/>
      <c r="BL3165" s="111"/>
      <c r="BM3165" s="111"/>
      <c r="BN3165" s="111"/>
      <c r="BO3165" s="111"/>
      <c r="BP3165" s="111"/>
    </row>
    <row r="3166" spans="4:23" ht="8.25" customHeight="1">
      <c r="D3166" s="111"/>
      <c r="E3166" s="111"/>
      <c r="F3166" s="111"/>
      <c r="G3166" s="111"/>
      <c r="H3166" s="111"/>
      <c r="I3166" s="111"/>
      <c r="J3166" s="121" t="s">
        <v>234</v>
      </c>
      <c r="L3166" s="111" t="s">
        <v>235</v>
      </c>
      <c r="M3166" s="111"/>
      <c r="U3166" s="111" t="s">
        <v>236</v>
      </c>
      <c r="V3166" s="111"/>
      <c r="W3166" s="111"/>
    </row>
    <row r="3167" spans="4:70" ht="5.25" customHeight="1">
      <c r="D3167" s="111"/>
      <c r="E3167" s="111"/>
      <c r="F3167" s="111"/>
      <c r="G3167" s="111"/>
      <c r="H3167" s="111"/>
      <c r="I3167" s="111"/>
      <c r="J3167" s="121"/>
      <c r="L3167" s="111"/>
      <c r="M3167" s="111"/>
      <c r="U3167" s="111"/>
      <c r="V3167" s="111"/>
      <c r="W3167" s="111"/>
      <c r="AA3167" s="111" t="s">
        <v>237</v>
      </c>
      <c r="AB3167" s="111"/>
      <c r="AC3167" s="111"/>
      <c r="AD3167" s="111"/>
      <c r="AF3167" s="111" t="s">
        <v>238</v>
      </c>
      <c r="AG3167" s="111"/>
      <c r="AH3167" s="111"/>
      <c r="AJ3167" s="111" t="s">
        <v>239</v>
      </c>
      <c r="AK3167" s="111"/>
      <c r="AL3167" s="111"/>
      <c r="AM3167" s="111"/>
      <c r="AN3167" s="111"/>
      <c r="AO3167" s="111"/>
      <c r="AQ3167" s="111" t="s">
        <v>240</v>
      </c>
      <c r="AR3167" s="111"/>
      <c r="AS3167" s="111"/>
      <c r="AU3167" s="111" t="s">
        <v>241</v>
      </c>
      <c r="AV3167" s="111"/>
      <c r="AW3167" s="111"/>
      <c r="AX3167" s="111"/>
      <c r="AY3167" s="111"/>
      <c r="AZ3167" s="111"/>
      <c r="BA3167" s="111"/>
      <c r="BD3167" s="111" t="s">
        <v>240</v>
      </c>
      <c r="BE3167" s="111"/>
      <c r="BF3167" s="111"/>
      <c r="BG3167" s="111"/>
      <c r="BH3167" s="111"/>
      <c r="BI3167" s="111"/>
      <c r="BL3167" s="111" t="s">
        <v>241</v>
      </c>
      <c r="BM3167" s="111"/>
      <c r="BN3167" s="111"/>
      <c r="BO3167" s="111"/>
      <c r="BP3167" s="111"/>
      <c r="BQ3167" s="111"/>
      <c r="BR3167" s="111"/>
    </row>
    <row r="3168" spans="4:70" ht="8.25" customHeight="1">
      <c r="D3168" s="111"/>
      <c r="E3168" s="111"/>
      <c r="F3168" s="111"/>
      <c r="G3168" s="111"/>
      <c r="H3168" s="111"/>
      <c r="I3168" s="111"/>
      <c r="AA3168" s="111"/>
      <c r="AB3168" s="111"/>
      <c r="AC3168" s="111"/>
      <c r="AD3168" s="111"/>
      <c r="AF3168" s="111"/>
      <c r="AG3168" s="111"/>
      <c r="AH3168" s="111"/>
      <c r="AJ3168" s="111"/>
      <c r="AK3168" s="111"/>
      <c r="AL3168" s="111"/>
      <c r="AM3168" s="111"/>
      <c r="AN3168" s="111"/>
      <c r="AO3168" s="111"/>
      <c r="AQ3168" s="111"/>
      <c r="AR3168" s="111"/>
      <c r="AS3168" s="111"/>
      <c r="AU3168" s="111"/>
      <c r="AV3168" s="111"/>
      <c r="AW3168" s="111"/>
      <c r="AX3168" s="111"/>
      <c r="AY3168" s="111"/>
      <c r="AZ3168" s="111"/>
      <c r="BA3168" s="111"/>
      <c r="BD3168" s="111"/>
      <c r="BE3168" s="111"/>
      <c r="BF3168" s="111"/>
      <c r="BG3168" s="111"/>
      <c r="BH3168" s="111"/>
      <c r="BI3168" s="111"/>
      <c r="BL3168" s="111"/>
      <c r="BM3168" s="111"/>
      <c r="BN3168" s="111"/>
      <c r="BO3168" s="111"/>
      <c r="BP3168" s="111"/>
      <c r="BQ3168" s="111"/>
      <c r="BR3168" s="111"/>
    </row>
    <row r="3169" ht="8.25" customHeight="1"/>
    <row r="3170" spans="4:26" ht="15">
      <c r="D3170" s="123">
        <v>1</v>
      </c>
      <c r="E3170" s="123"/>
      <c r="F3170" s="123"/>
      <c r="G3170" s="123"/>
      <c r="H3170" s="123"/>
      <c r="K3170" s="124" t="s">
        <v>5</v>
      </c>
      <c r="L3170" s="124"/>
      <c r="M3170" s="124"/>
      <c r="N3170" s="124"/>
      <c r="O3170" s="124"/>
      <c r="P3170" s="124"/>
      <c r="Q3170" s="124"/>
      <c r="S3170" s="124" t="s">
        <v>242</v>
      </c>
      <c r="T3170" s="124"/>
      <c r="U3170" s="124"/>
      <c r="V3170" s="124"/>
      <c r="W3170" s="124"/>
      <c r="X3170" s="124"/>
      <c r="Y3170" s="124"/>
      <c r="Z3170" s="124"/>
    </row>
    <row r="3171" spans="4:26" ht="15">
      <c r="D3171" s="123">
        <v>2</v>
      </c>
      <c r="E3171" s="123"/>
      <c r="F3171" s="123"/>
      <c r="G3171" s="123"/>
      <c r="H3171" s="123"/>
      <c r="K3171" s="124" t="s">
        <v>5</v>
      </c>
      <c r="L3171" s="124"/>
      <c r="M3171" s="124"/>
      <c r="N3171" s="124"/>
      <c r="O3171" s="124"/>
      <c r="P3171" s="124"/>
      <c r="Q3171" s="124"/>
      <c r="S3171" s="124" t="s">
        <v>242</v>
      </c>
      <c r="T3171" s="124"/>
      <c r="U3171" s="124"/>
      <c r="V3171" s="124"/>
      <c r="W3171" s="124"/>
      <c r="X3171" s="124"/>
      <c r="Y3171" s="124"/>
      <c r="Z3171" s="124"/>
    </row>
    <row r="3172" spans="4:26" ht="15">
      <c r="D3172" s="123">
        <v>3</v>
      </c>
      <c r="E3172" s="123"/>
      <c r="F3172" s="123"/>
      <c r="G3172" s="123"/>
      <c r="H3172" s="123"/>
      <c r="K3172" s="124" t="s">
        <v>5</v>
      </c>
      <c r="L3172" s="124"/>
      <c r="M3172" s="124"/>
      <c r="N3172" s="124"/>
      <c r="O3172" s="124"/>
      <c r="P3172" s="124"/>
      <c r="Q3172" s="124"/>
      <c r="S3172" s="124" t="s">
        <v>242</v>
      </c>
      <c r="T3172" s="124"/>
      <c r="U3172" s="124"/>
      <c r="V3172" s="124"/>
      <c r="W3172" s="124"/>
      <c r="X3172" s="124"/>
      <c r="Y3172" s="124"/>
      <c r="Z3172" s="124"/>
    </row>
    <row r="3173" spans="4:26" ht="15">
      <c r="D3173" s="123">
        <v>4</v>
      </c>
      <c r="E3173" s="123"/>
      <c r="F3173" s="123"/>
      <c r="G3173" s="123"/>
      <c r="H3173" s="123"/>
      <c r="K3173" s="124" t="s">
        <v>5</v>
      </c>
      <c r="L3173" s="124"/>
      <c r="M3173" s="124"/>
      <c r="N3173" s="124"/>
      <c r="O3173" s="124"/>
      <c r="P3173" s="124"/>
      <c r="Q3173" s="124"/>
      <c r="S3173" s="124" t="s">
        <v>242</v>
      </c>
      <c r="T3173" s="124"/>
      <c r="U3173" s="124"/>
      <c r="V3173" s="124"/>
      <c r="W3173" s="124"/>
      <c r="X3173" s="124"/>
      <c r="Y3173" s="124"/>
      <c r="Z3173" s="124"/>
    </row>
    <row r="3174" spans="4:26" ht="15">
      <c r="D3174" s="123">
        <v>5</v>
      </c>
      <c r="E3174" s="123"/>
      <c r="F3174" s="123"/>
      <c r="G3174" s="123"/>
      <c r="H3174" s="123"/>
      <c r="K3174" s="124" t="s">
        <v>5</v>
      </c>
      <c r="L3174" s="124"/>
      <c r="M3174" s="124"/>
      <c r="N3174" s="124"/>
      <c r="O3174" s="124"/>
      <c r="P3174" s="124"/>
      <c r="Q3174" s="124"/>
      <c r="S3174" s="124" t="s">
        <v>242</v>
      </c>
      <c r="T3174" s="124"/>
      <c r="U3174" s="124"/>
      <c r="V3174" s="124"/>
      <c r="W3174" s="124"/>
      <c r="X3174" s="124"/>
      <c r="Y3174" s="124"/>
      <c r="Z3174" s="124"/>
    </row>
    <row r="3175" spans="4:26" ht="15">
      <c r="D3175" s="123">
        <v>6</v>
      </c>
      <c r="E3175" s="123"/>
      <c r="F3175" s="123"/>
      <c r="G3175" s="123"/>
      <c r="H3175" s="123"/>
      <c r="K3175" s="124" t="s">
        <v>5</v>
      </c>
      <c r="L3175" s="124"/>
      <c r="M3175" s="124"/>
      <c r="N3175" s="124"/>
      <c r="O3175" s="124"/>
      <c r="P3175" s="124"/>
      <c r="Q3175" s="124"/>
      <c r="S3175" s="124" t="s">
        <v>242</v>
      </c>
      <c r="T3175" s="124"/>
      <c r="U3175" s="124"/>
      <c r="V3175" s="124"/>
      <c r="W3175" s="124"/>
      <c r="X3175" s="124"/>
      <c r="Y3175" s="124"/>
      <c r="Z3175" s="124"/>
    </row>
    <row r="3176" spans="4:26" ht="15">
      <c r="D3176" s="123">
        <v>7</v>
      </c>
      <c r="E3176" s="123"/>
      <c r="F3176" s="123"/>
      <c r="G3176" s="123"/>
      <c r="H3176" s="123"/>
      <c r="K3176" s="124" t="s">
        <v>5</v>
      </c>
      <c r="L3176" s="124"/>
      <c r="M3176" s="124"/>
      <c r="N3176" s="124"/>
      <c r="O3176" s="124"/>
      <c r="P3176" s="124"/>
      <c r="Q3176" s="124"/>
      <c r="S3176" s="124" t="s">
        <v>242</v>
      </c>
      <c r="T3176" s="124"/>
      <c r="U3176" s="124"/>
      <c r="V3176" s="124"/>
      <c r="W3176" s="124"/>
      <c r="X3176" s="124"/>
      <c r="Y3176" s="124"/>
      <c r="Z3176" s="124"/>
    </row>
    <row r="3177" spans="4:26" ht="15">
      <c r="D3177" s="123">
        <v>8</v>
      </c>
      <c r="E3177" s="123"/>
      <c r="F3177" s="123"/>
      <c r="G3177" s="123"/>
      <c r="H3177" s="123"/>
      <c r="K3177" s="124" t="s">
        <v>5</v>
      </c>
      <c r="L3177" s="124"/>
      <c r="M3177" s="124"/>
      <c r="N3177" s="124"/>
      <c r="O3177" s="124"/>
      <c r="P3177" s="124"/>
      <c r="Q3177" s="124"/>
      <c r="S3177" s="124" t="s">
        <v>242</v>
      </c>
      <c r="T3177" s="124"/>
      <c r="U3177" s="124"/>
      <c r="V3177" s="124"/>
      <c r="W3177" s="124"/>
      <c r="X3177" s="124"/>
      <c r="Y3177" s="124"/>
      <c r="Z3177" s="124"/>
    </row>
    <row r="3178" spans="4:26" ht="15">
      <c r="D3178" s="123">
        <v>9</v>
      </c>
      <c r="E3178" s="123"/>
      <c r="F3178" s="123"/>
      <c r="G3178" s="123"/>
      <c r="H3178" s="123"/>
      <c r="K3178" s="124" t="s">
        <v>5</v>
      </c>
      <c r="L3178" s="124"/>
      <c r="M3178" s="124"/>
      <c r="N3178" s="124"/>
      <c r="O3178" s="124"/>
      <c r="P3178" s="124"/>
      <c r="Q3178" s="124"/>
      <c r="S3178" s="124" t="s">
        <v>242</v>
      </c>
      <c r="T3178" s="124"/>
      <c r="U3178" s="124"/>
      <c r="V3178" s="124"/>
      <c r="W3178" s="124"/>
      <c r="X3178" s="124"/>
      <c r="Y3178" s="124"/>
      <c r="Z3178" s="124"/>
    </row>
    <row r="3179" spans="4:26" ht="15">
      <c r="D3179" s="123">
        <v>10</v>
      </c>
      <c r="E3179" s="123"/>
      <c r="F3179" s="123"/>
      <c r="G3179" s="123"/>
      <c r="H3179" s="123"/>
      <c r="K3179" s="124" t="s">
        <v>5</v>
      </c>
      <c r="L3179" s="124"/>
      <c r="M3179" s="124"/>
      <c r="N3179" s="124"/>
      <c r="O3179" s="124"/>
      <c r="P3179" s="124"/>
      <c r="Q3179" s="124"/>
      <c r="S3179" s="124" t="s">
        <v>242</v>
      </c>
      <c r="T3179" s="124"/>
      <c r="U3179" s="124"/>
      <c r="V3179" s="124"/>
      <c r="W3179" s="124"/>
      <c r="X3179" s="124"/>
      <c r="Y3179" s="124"/>
      <c r="Z3179" s="124"/>
    </row>
    <row r="3180" spans="4:26" ht="15">
      <c r="D3180" s="123">
        <v>11</v>
      </c>
      <c r="E3180" s="123"/>
      <c r="F3180" s="123"/>
      <c r="G3180" s="123"/>
      <c r="H3180" s="123"/>
      <c r="K3180" s="124" t="s">
        <v>5</v>
      </c>
      <c r="L3180" s="124"/>
      <c r="M3180" s="124"/>
      <c r="N3180" s="124"/>
      <c r="O3180" s="124"/>
      <c r="P3180" s="124"/>
      <c r="Q3180" s="124"/>
      <c r="S3180" s="124" t="s">
        <v>242</v>
      </c>
      <c r="T3180" s="124"/>
      <c r="U3180" s="124"/>
      <c r="V3180" s="124"/>
      <c r="W3180" s="124"/>
      <c r="X3180" s="124"/>
      <c r="Y3180" s="124"/>
      <c r="Z3180" s="124"/>
    </row>
    <row r="3181" spans="4:26" ht="15">
      <c r="D3181" s="123">
        <v>12</v>
      </c>
      <c r="E3181" s="123"/>
      <c r="F3181" s="123"/>
      <c r="G3181" s="123"/>
      <c r="H3181" s="123"/>
      <c r="K3181" s="124" t="s">
        <v>5</v>
      </c>
      <c r="L3181" s="124"/>
      <c r="M3181" s="124"/>
      <c r="N3181" s="124"/>
      <c r="O3181" s="124"/>
      <c r="P3181" s="124"/>
      <c r="Q3181" s="124"/>
      <c r="S3181" s="124" t="s">
        <v>242</v>
      </c>
      <c r="T3181" s="124"/>
      <c r="U3181" s="124"/>
      <c r="V3181" s="124"/>
      <c r="W3181" s="124"/>
      <c r="X3181" s="124"/>
      <c r="Y3181" s="124"/>
      <c r="Z3181" s="124"/>
    </row>
    <row r="3182" spans="4:26" ht="15">
      <c r="D3182" s="123">
        <v>13</v>
      </c>
      <c r="E3182" s="123"/>
      <c r="F3182" s="123"/>
      <c r="G3182" s="123"/>
      <c r="H3182" s="123"/>
      <c r="K3182" s="124" t="s">
        <v>5</v>
      </c>
      <c r="L3182" s="124"/>
      <c r="M3182" s="124"/>
      <c r="N3182" s="124"/>
      <c r="O3182" s="124"/>
      <c r="P3182" s="124"/>
      <c r="Q3182" s="124"/>
      <c r="S3182" s="124" t="s">
        <v>242</v>
      </c>
      <c r="T3182" s="124"/>
      <c r="U3182" s="124"/>
      <c r="V3182" s="124"/>
      <c r="W3182" s="124"/>
      <c r="X3182" s="124"/>
      <c r="Y3182" s="124"/>
      <c r="Z3182" s="124"/>
    </row>
    <row r="3183" spans="4:26" ht="15">
      <c r="D3183" s="123">
        <v>14</v>
      </c>
      <c r="E3183" s="123"/>
      <c r="F3183" s="123"/>
      <c r="G3183" s="123"/>
      <c r="H3183" s="123"/>
      <c r="K3183" s="124" t="s">
        <v>5</v>
      </c>
      <c r="L3183" s="124"/>
      <c r="M3183" s="124"/>
      <c r="N3183" s="124"/>
      <c r="O3183" s="124"/>
      <c r="P3183" s="124"/>
      <c r="Q3183" s="124"/>
      <c r="S3183" s="124" t="s">
        <v>242</v>
      </c>
      <c r="T3183" s="124"/>
      <c r="U3183" s="124"/>
      <c r="V3183" s="124"/>
      <c r="W3183" s="124"/>
      <c r="X3183" s="124"/>
      <c r="Y3183" s="124"/>
      <c r="Z3183" s="124"/>
    </row>
    <row r="3184" spans="4:26" ht="15">
      <c r="D3184" s="123">
        <v>15</v>
      </c>
      <c r="E3184" s="123"/>
      <c r="F3184" s="123"/>
      <c r="G3184" s="123"/>
      <c r="H3184" s="123"/>
      <c r="K3184" s="124" t="s">
        <v>5</v>
      </c>
      <c r="L3184" s="124"/>
      <c r="M3184" s="124"/>
      <c r="N3184" s="124"/>
      <c r="O3184" s="124"/>
      <c r="P3184" s="124"/>
      <c r="Q3184" s="124"/>
      <c r="S3184" s="124" t="s">
        <v>242</v>
      </c>
      <c r="T3184" s="124"/>
      <c r="U3184" s="124"/>
      <c r="V3184" s="124"/>
      <c r="W3184" s="124"/>
      <c r="X3184" s="124"/>
      <c r="Y3184" s="124"/>
      <c r="Z3184" s="124"/>
    </row>
    <row r="3185" spans="4:26" ht="15">
      <c r="D3185" s="123">
        <v>16</v>
      </c>
      <c r="E3185" s="123"/>
      <c r="F3185" s="123"/>
      <c r="G3185" s="123"/>
      <c r="H3185" s="123"/>
      <c r="K3185" s="124" t="s">
        <v>5</v>
      </c>
      <c r="L3185" s="124"/>
      <c r="M3185" s="124"/>
      <c r="N3185" s="124"/>
      <c r="O3185" s="124"/>
      <c r="P3185" s="124"/>
      <c r="Q3185" s="124"/>
      <c r="S3185" s="124" t="s">
        <v>242</v>
      </c>
      <c r="T3185" s="124"/>
      <c r="U3185" s="124"/>
      <c r="V3185" s="124"/>
      <c r="W3185" s="124"/>
      <c r="X3185" s="124"/>
      <c r="Y3185" s="124"/>
      <c r="Z3185" s="124"/>
    </row>
    <row r="3186" spans="4:26" ht="15">
      <c r="D3186" s="123">
        <v>17</v>
      </c>
      <c r="E3186" s="123"/>
      <c r="F3186" s="123"/>
      <c r="G3186" s="123"/>
      <c r="H3186" s="123"/>
      <c r="K3186" s="124" t="s">
        <v>5</v>
      </c>
      <c r="L3186" s="124"/>
      <c r="M3186" s="124"/>
      <c r="N3186" s="124"/>
      <c r="O3186" s="124"/>
      <c r="P3186" s="124"/>
      <c r="Q3186" s="124"/>
      <c r="S3186" s="124" t="s">
        <v>242</v>
      </c>
      <c r="T3186" s="124"/>
      <c r="U3186" s="124"/>
      <c r="V3186" s="124"/>
      <c r="W3186" s="124"/>
      <c r="X3186" s="124"/>
      <c r="Y3186" s="124"/>
      <c r="Z3186" s="124"/>
    </row>
    <row r="3187" spans="4:26" ht="15">
      <c r="D3187" s="123">
        <v>18</v>
      </c>
      <c r="E3187" s="123"/>
      <c r="F3187" s="123"/>
      <c r="G3187" s="123"/>
      <c r="H3187" s="123"/>
      <c r="K3187" s="124" t="s">
        <v>5</v>
      </c>
      <c r="L3187" s="124"/>
      <c r="M3187" s="124"/>
      <c r="N3187" s="124"/>
      <c r="O3187" s="124"/>
      <c r="P3187" s="124"/>
      <c r="Q3187" s="124"/>
      <c r="S3187" s="124" t="s">
        <v>242</v>
      </c>
      <c r="T3187" s="124"/>
      <c r="U3187" s="124"/>
      <c r="V3187" s="124"/>
      <c r="W3187" s="124"/>
      <c r="X3187" s="124"/>
      <c r="Y3187" s="124"/>
      <c r="Z3187" s="124"/>
    </row>
    <row r="3188" spans="4:26" ht="15">
      <c r="D3188" s="123">
        <v>19</v>
      </c>
      <c r="E3188" s="123"/>
      <c r="F3188" s="123"/>
      <c r="G3188" s="123"/>
      <c r="H3188" s="123"/>
      <c r="K3188" s="124" t="s">
        <v>5</v>
      </c>
      <c r="L3188" s="124"/>
      <c r="M3188" s="124"/>
      <c r="N3188" s="124"/>
      <c r="O3188" s="124"/>
      <c r="P3188" s="124"/>
      <c r="Q3188" s="124"/>
      <c r="S3188" s="124" t="s">
        <v>242</v>
      </c>
      <c r="T3188" s="124"/>
      <c r="U3188" s="124"/>
      <c r="V3188" s="124"/>
      <c r="W3188" s="124"/>
      <c r="X3188" s="124"/>
      <c r="Y3188" s="124"/>
      <c r="Z3188" s="124"/>
    </row>
    <row r="3189" spans="4:26" ht="15">
      <c r="D3189" s="123">
        <v>20</v>
      </c>
      <c r="E3189" s="123"/>
      <c r="F3189" s="123"/>
      <c r="G3189" s="123"/>
      <c r="H3189" s="123"/>
      <c r="K3189" s="124" t="s">
        <v>5</v>
      </c>
      <c r="L3189" s="124"/>
      <c r="M3189" s="124"/>
      <c r="N3189" s="124"/>
      <c r="O3189" s="124"/>
      <c r="P3189" s="124"/>
      <c r="Q3189" s="124"/>
      <c r="S3189" s="124" t="s">
        <v>242</v>
      </c>
      <c r="T3189" s="124"/>
      <c r="U3189" s="124"/>
      <c r="V3189" s="124"/>
      <c r="W3189" s="124"/>
      <c r="X3189" s="124"/>
      <c r="Y3189" s="124"/>
      <c r="Z3189" s="124"/>
    </row>
    <row r="3190" spans="4:26" ht="15">
      <c r="D3190" s="123">
        <v>21</v>
      </c>
      <c r="E3190" s="123"/>
      <c r="F3190" s="123"/>
      <c r="G3190" s="123"/>
      <c r="H3190" s="123"/>
      <c r="K3190" s="124" t="s">
        <v>5</v>
      </c>
      <c r="L3190" s="124"/>
      <c r="M3190" s="124"/>
      <c r="N3190" s="124"/>
      <c r="O3190" s="124"/>
      <c r="P3190" s="124"/>
      <c r="Q3190" s="124"/>
      <c r="S3190" s="124" t="s">
        <v>242</v>
      </c>
      <c r="T3190" s="124"/>
      <c r="U3190" s="124"/>
      <c r="V3190" s="124"/>
      <c r="W3190" s="124"/>
      <c r="X3190" s="124"/>
      <c r="Y3190" s="124"/>
      <c r="Z3190" s="124"/>
    </row>
    <row r="3191" spans="4:26" ht="15">
      <c r="D3191" s="123">
        <v>22</v>
      </c>
      <c r="E3191" s="123"/>
      <c r="F3191" s="123"/>
      <c r="G3191" s="123"/>
      <c r="H3191" s="123"/>
      <c r="K3191" s="124" t="s">
        <v>5</v>
      </c>
      <c r="L3191" s="124"/>
      <c r="M3191" s="124"/>
      <c r="N3191" s="124"/>
      <c r="O3191" s="124"/>
      <c r="P3191" s="124"/>
      <c r="Q3191" s="124"/>
      <c r="S3191" s="124" t="s">
        <v>242</v>
      </c>
      <c r="T3191" s="124"/>
      <c r="U3191" s="124"/>
      <c r="V3191" s="124"/>
      <c r="W3191" s="124"/>
      <c r="X3191" s="124"/>
      <c r="Y3191" s="124"/>
      <c r="Z3191" s="124"/>
    </row>
    <row r="3192" spans="4:26" ht="15">
      <c r="D3192" s="123">
        <v>23</v>
      </c>
      <c r="E3192" s="123"/>
      <c r="F3192" s="123"/>
      <c r="G3192" s="123"/>
      <c r="H3192" s="123"/>
      <c r="K3192" s="124" t="s">
        <v>5</v>
      </c>
      <c r="L3192" s="124"/>
      <c r="M3192" s="124"/>
      <c r="N3192" s="124"/>
      <c r="O3192" s="124"/>
      <c r="P3192" s="124"/>
      <c r="Q3192" s="124"/>
      <c r="S3192" s="124" t="s">
        <v>242</v>
      </c>
      <c r="T3192" s="124"/>
      <c r="U3192" s="124"/>
      <c r="V3192" s="124"/>
      <c r="W3192" s="124"/>
      <c r="X3192" s="124"/>
      <c r="Y3192" s="124"/>
      <c r="Z3192" s="124"/>
    </row>
    <row r="3193" spans="4:26" ht="15">
      <c r="D3193" s="123">
        <v>24</v>
      </c>
      <c r="E3193" s="123"/>
      <c r="F3193" s="123"/>
      <c r="G3193" s="123"/>
      <c r="H3193" s="123"/>
      <c r="K3193" s="124" t="s">
        <v>5</v>
      </c>
      <c r="L3193" s="124"/>
      <c r="M3193" s="124"/>
      <c r="N3193" s="124"/>
      <c r="O3193" s="124"/>
      <c r="P3193" s="124"/>
      <c r="Q3193" s="124"/>
      <c r="S3193" s="124" t="s">
        <v>242</v>
      </c>
      <c r="T3193" s="124"/>
      <c r="U3193" s="124"/>
      <c r="V3193" s="124"/>
      <c r="W3193" s="124"/>
      <c r="X3193" s="124"/>
      <c r="Y3193" s="124"/>
      <c r="Z3193" s="124"/>
    </row>
    <row r="3194" spans="4:26" ht="15">
      <c r="D3194" s="123">
        <v>25</v>
      </c>
      <c r="E3194" s="123"/>
      <c r="F3194" s="123"/>
      <c r="G3194" s="123"/>
      <c r="H3194" s="123"/>
      <c r="K3194" s="124" t="s">
        <v>5</v>
      </c>
      <c r="L3194" s="124"/>
      <c r="M3194" s="124"/>
      <c r="N3194" s="124"/>
      <c r="O3194" s="124"/>
      <c r="P3194" s="124"/>
      <c r="Q3194" s="124"/>
      <c r="S3194" s="124" t="s">
        <v>242</v>
      </c>
      <c r="T3194" s="124"/>
      <c r="U3194" s="124"/>
      <c r="V3194" s="124"/>
      <c r="W3194" s="124"/>
      <c r="X3194" s="124"/>
      <c r="Y3194" s="124"/>
      <c r="Z3194" s="124"/>
    </row>
    <row r="3195" spans="4:26" ht="15">
      <c r="D3195" s="123">
        <v>26</v>
      </c>
      <c r="E3195" s="123"/>
      <c r="F3195" s="123"/>
      <c r="G3195" s="123"/>
      <c r="H3195" s="123"/>
      <c r="K3195" s="124" t="s">
        <v>5</v>
      </c>
      <c r="L3195" s="124"/>
      <c r="M3195" s="124"/>
      <c r="N3195" s="124"/>
      <c r="O3195" s="124"/>
      <c r="P3195" s="124"/>
      <c r="Q3195" s="124"/>
      <c r="S3195" s="124" t="s">
        <v>242</v>
      </c>
      <c r="T3195" s="124"/>
      <c r="U3195" s="124"/>
      <c r="V3195" s="124"/>
      <c r="W3195" s="124"/>
      <c r="X3195" s="124"/>
      <c r="Y3195" s="124"/>
      <c r="Z3195" s="124"/>
    </row>
    <row r="3196" spans="4:26" ht="15">
      <c r="D3196" s="123">
        <v>27</v>
      </c>
      <c r="E3196" s="123"/>
      <c r="F3196" s="123"/>
      <c r="G3196" s="123"/>
      <c r="H3196" s="123"/>
      <c r="K3196" s="124" t="s">
        <v>5</v>
      </c>
      <c r="L3196" s="124"/>
      <c r="M3196" s="124"/>
      <c r="N3196" s="124"/>
      <c r="O3196" s="124"/>
      <c r="P3196" s="124"/>
      <c r="Q3196" s="124"/>
      <c r="S3196" s="124" t="s">
        <v>242</v>
      </c>
      <c r="T3196" s="124"/>
      <c r="U3196" s="124"/>
      <c r="V3196" s="124"/>
      <c r="W3196" s="124"/>
      <c r="X3196" s="124"/>
      <c r="Y3196" s="124"/>
      <c r="Z3196" s="124"/>
    </row>
    <row r="3197" spans="4:26" ht="15">
      <c r="D3197" s="123">
        <v>28</v>
      </c>
      <c r="E3197" s="123"/>
      <c r="F3197" s="123"/>
      <c r="G3197" s="123"/>
      <c r="H3197" s="123"/>
      <c r="K3197" s="124" t="s">
        <v>5</v>
      </c>
      <c r="L3197" s="124"/>
      <c r="M3197" s="124"/>
      <c r="N3197" s="124"/>
      <c r="O3197" s="124"/>
      <c r="P3197" s="124"/>
      <c r="Q3197" s="124"/>
      <c r="S3197" s="124" t="s">
        <v>242</v>
      </c>
      <c r="T3197" s="124"/>
      <c r="U3197" s="124"/>
      <c r="V3197" s="124"/>
      <c r="W3197" s="124"/>
      <c r="X3197" s="124"/>
      <c r="Y3197" s="124"/>
      <c r="Z3197" s="124"/>
    </row>
    <row r="3198" spans="4:26" ht="15">
      <c r="D3198" s="123">
        <v>29</v>
      </c>
      <c r="E3198" s="123"/>
      <c r="F3198" s="123"/>
      <c r="G3198" s="123"/>
      <c r="H3198" s="123"/>
      <c r="K3198" s="124" t="s">
        <v>5</v>
      </c>
      <c r="L3198" s="124"/>
      <c r="M3198" s="124"/>
      <c r="N3198" s="124"/>
      <c r="O3198" s="124"/>
      <c r="P3198" s="124"/>
      <c r="Q3198" s="124"/>
      <c r="S3198" s="124" t="s">
        <v>242</v>
      </c>
      <c r="T3198" s="124"/>
      <c r="U3198" s="124"/>
      <c r="V3198" s="124"/>
      <c r="W3198" s="124"/>
      <c r="X3198" s="124"/>
      <c r="Y3198" s="124"/>
      <c r="Z3198" s="124"/>
    </row>
    <row r="3199" spans="4:26" ht="15">
      <c r="D3199" s="123">
        <v>30</v>
      </c>
      <c r="E3199" s="123"/>
      <c r="F3199" s="123"/>
      <c r="G3199" s="123"/>
      <c r="H3199" s="123"/>
      <c r="K3199" s="124" t="s">
        <v>5</v>
      </c>
      <c r="L3199" s="124"/>
      <c r="M3199" s="124"/>
      <c r="N3199" s="124"/>
      <c r="O3199" s="124"/>
      <c r="P3199" s="124"/>
      <c r="Q3199" s="124"/>
      <c r="S3199" s="124" t="s">
        <v>242</v>
      </c>
      <c r="T3199" s="124"/>
      <c r="U3199" s="124"/>
      <c r="V3199" s="124"/>
      <c r="W3199" s="124"/>
      <c r="X3199" s="124"/>
      <c r="Y3199" s="124"/>
      <c r="Z3199" s="124"/>
    </row>
    <row r="3200" spans="4:26" ht="15">
      <c r="D3200" s="123">
        <v>31</v>
      </c>
      <c r="E3200" s="123"/>
      <c r="F3200" s="123"/>
      <c r="G3200" s="123"/>
      <c r="H3200" s="123"/>
      <c r="K3200" s="124" t="s">
        <v>5</v>
      </c>
      <c r="L3200" s="124"/>
      <c r="M3200" s="124"/>
      <c r="N3200" s="124"/>
      <c r="O3200" s="124"/>
      <c r="P3200" s="124"/>
      <c r="Q3200" s="124"/>
      <c r="S3200" s="124" t="s">
        <v>242</v>
      </c>
      <c r="T3200" s="124"/>
      <c r="U3200" s="124"/>
      <c r="V3200" s="124"/>
      <c r="W3200" s="124"/>
      <c r="X3200" s="124"/>
      <c r="Y3200" s="124"/>
      <c r="Z3200" s="124"/>
    </row>
    <row r="3201" spans="4:26" ht="15">
      <c r="D3201" s="123">
        <v>32</v>
      </c>
      <c r="E3201" s="123"/>
      <c r="F3201" s="123"/>
      <c r="G3201" s="123"/>
      <c r="H3201" s="123"/>
      <c r="K3201" s="124" t="s">
        <v>5</v>
      </c>
      <c r="L3201" s="124"/>
      <c r="M3201" s="124"/>
      <c r="N3201" s="124"/>
      <c r="O3201" s="124"/>
      <c r="P3201" s="124"/>
      <c r="Q3201" s="124"/>
      <c r="S3201" s="124" t="s">
        <v>242</v>
      </c>
      <c r="T3201" s="124"/>
      <c r="U3201" s="124"/>
      <c r="V3201" s="124"/>
      <c r="W3201" s="124"/>
      <c r="X3201" s="124"/>
      <c r="Y3201" s="124"/>
      <c r="Z3201" s="124"/>
    </row>
    <row r="3202" spans="4:26" ht="15">
      <c r="D3202" s="123">
        <v>33</v>
      </c>
      <c r="E3202" s="123"/>
      <c r="F3202" s="123"/>
      <c r="G3202" s="123"/>
      <c r="H3202" s="123"/>
      <c r="K3202" s="124" t="s">
        <v>5</v>
      </c>
      <c r="L3202" s="124"/>
      <c r="M3202" s="124"/>
      <c r="N3202" s="124"/>
      <c r="O3202" s="124"/>
      <c r="P3202" s="124"/>
      <c r="Q3202" s="124"/>
      <c r="S3202" s="124" t="s">
        <v>242</v>
      </c>
      <c r="T3202" s="124"/>
      <c r="U3202" s="124"/>
      <c r="V3202" s="124"/>
      <c r="W3202" s="124"/>
      <c r="X3202" s="124"/>
      <c r="Y3202" s="124"/>
      <c r="Z3202" s="124"/>
    </row>
    <row r="3203" spans="4:26" ht="15">
      <c r="D3203" s="123">
        <v>34</v>
      </c>
      <c r="E3203" s="123"/>
      <c r="F3203" s="123"/>
      <c r="G3203" s="123"/>
      <c r="H3203" s="123"/>
      <c r="K3203" s="124" t="s">
        <v>5</v>
      </c>
      <c r="L3203" s="124"/>
      <c r="M3203" s="124"/>
      <c r="N3203" s="124"/>
      <c r="O3203" s="124"/>
      <c r="P3203" s="124"/>
      <c r="Q3203" s="124"/>
      <c r="S3203" s="124" t="s">
        <v>242</v>
      </c>
      <c r="T3203" s="124"/>
      <c r="U3203" s="124"/>
      <c r="V3203" s="124"/>
      <c r="W3203" s="124"/>
      <c r="X3203" s="124"/>
      <c r="Y3203" s="124"/>
      <c r="Z3203" s="124"/>
    </row>
    <row r="3204" spans="4:26" ht="15">
      <c r="D3204" s="123">
        <v>35</v>
      </c>
      <c r="E3204" s="123"/>
      <c r="F3204" s="123"/>
      <c r="G3204" s="123"/>
      <c r="H3204" s="123"/>
      <c r="K3204" s="124" t="s">
        <v>5</v>
      </c>
      <c r="L3204" s="124"/>
      <c r="M3204" s="124"/>
      <c r="N3204" s="124"/>
      <c r="O3204" s="124"/>
      <c r="P3204" s="124"/>
      <c r="Q3204" s="124"/>
      <c r="S3204" s="124" t="s">
        <v>242</v>
      </c>
      <c r="T3204" s="124"/>
      <c r="U3204" s="124"/>
      <c r="V3204" s="124"/>
      <c r="W3204" s="124"/>
      <c r="X3204" s="124"/>
      <c r="Y3204" s="124"/>
      <c r="Z3204" s="124"/>
    </row>
    <row r="3205" spans="4:26" ht="15">
      <c r="D3205" s="123">
        <v>36</v>
      </c>
      <c r="E3205" s="123"/>
      <c r="F3205" s="123"/>
      <c r="G3205" s="123"/>
      <c r="H3205" s="123"/>
      <c r="K3205" s="124" t="s">
        <v>5</v>
      </c>
      <c r="L3205" s="124"/>
      <c r="M3205" s="124"/>
      <c r="N3205" s="124"/>
      <c r="O3205" s="124"/>
      <c r="P3205" s="124"/>
      <c r="Q3205" s="124"/>
      <c r="S3205" s="124" t="s">
        <v>242</v>
      </c>
      <c r="T3205" s="124"/>
      <c r="U3205" s="124"/>
      <c r="V3205" s="124"/>
      <c r="W3205" s="124"/>
      <c r="X3205" s="124"/>
      <c r="Y3205" s="124"/>
      <c r="Z3205" s="124"/>
    </row>
    <row r="3206" spans="4:26" ht="15" customHeight="1">
      <c r="D3206" s="123">
        <v>37</v>
      </c>
      <c r="E3206" s="123"/>
      <c r="F3206" s="123"/>
      <c r="G3206" s="123"/>
      <c r="H3206" s="123"/>
      <c r="K3206" s="124" t="s">
        <v>5</v>
      </c>
      <c r="L3206" s="124"/>
      <c r="M3206" s="124"/>
      <c r="N3206" s="124"/>
      <c r="O3206" s="124"/>
      <c r="P3206" s="124"/>
      <c r="Q3206" s="124"/>
      <c r="S3206" s="124" t="s">
        <v>242</v>
      </c>
      <c r="T3206" s="124"/>
      <c r="U3206" s="124"/>
      <c r="V3206" s="124"/>
      <c r="W3206" s="124"/>
      <c r="X3206" s="124"/>
      <c r="Y3206" s="124"/>
      <c r="Z3206" s="124"/>
    </row>
    <row r="3207" spans="4:26" ht="15">
      <c r="D3207" s="123">
        <v>38</v>
      </c>
      <c r="E3207" s="123"/>
      <c r="F3207" s="123"/>
      <c r="G3207" s="123"/>
      <c r="H3207" s="123"/>
      <c r="K3207" s="124" t="s">
        <v>5</v>
      </c>
      <c r="L3207" s="124"/>
      <c r="M3207" s="124"/>
      <c r="N3207" s="124"/>
      <c r="O3207" s="124"/>
      <c r="P3207" s="124"/>
      <c r="Q3207" s="124"/>
      <c r="S3207" s="124" t="s">
        <v>242</v>
      </c>
      <c r="T3207" s="124"/>
      <c r="U3207" s="124"/>
      <c r="V3207" s="124"/>
      <c r="W3207" s="124"/>
      <c r="X3207" s="124"/>
      <c r="Y3207" s="124"/>
      <c r="Z3207" s="124"/>
    </row>
    <row r="3208" spans="4:26" ht="15">
      <c r="D3208" s="123">
        <v>39</v>
      </c>
      <c r="E3208" s="123"/>
      <c r="F3208" s="123"/>
      <c r="G3208" s="123"/>
      <c r="H3208" s="123"/>
      <c r="K3208" s="124" t="s">
        <v>5</v>
      </c>
      <c r="L3208" s="124"/>
      <c r="M3208" s="124"/>
      <c r="N3208" s="124"/>
      <c r="O3208" s="124"/>
      <c r="P3208" s="124"/>
      <c r="Q3208" s="124"/>
      <c r="S3208" s="124" t="s">
        <v>242</v>
      </c>
      <c r="T3208" s="124"/>
      <c r="U3208" s="124"/>
      <c r="V3208" s="124"/>
      <c r="W3208" s="124"/>
      <c r="X3208" s="124"/>
      <c r="Y3208" s="124"/>
      <c r="Z3208" s="124"/>
    </row>
    <row r="3209" spans="4:26" ht="15">
      <c r="D3209" s="123">
        <v>40</v>
      </c>
      <c r="E3209" s="123"/>
      <c r="F3209" s="123"/>
      <c r="G3209" s="123"/>
      <c r="H3209" s="123"/>
      <c r="K3209" s="124" t="s">
        <v>5</v>
      </c>
      <c r="L3209" s="124"/>
      <c r="M3209" s="124"/>
      <c r="N3209" s="124"/>
      <c r="O3209" s="124"/>
      <c r="P3209" s="124"/>
      <c r="Q3209" s="124"/>
      <c r="S3209" s="124" t="s">
        <v>242</v>
      </c>
      <c r="T3209" s="124"/>
      <c r="U3209" s="124"/>
      <c r="V3209" s="124"/>
      <c r="W3209" s="124"/>
      <c r="X3209" s="124"/>
      <c r="Y3209" s="124"/>
      <c r="Z3209" s="124"/>
    </row>
    <row r="3210" spans="4:26" ht="15">
      <c r="D3210" s="123">
        <v>41</v>
      </c>
      <c r="E3210" s="123"/>
      <c r="F3210" s="123"/>
      <c r="G3210" s="123"/>
      <c r="H3210" s="123"/>
      <c r="K3210" s="124" t="s">
        <v>5</v>
      </c>
      <c r="L3210" s="124"/>
      <c r="M3210" s="124"/>
      <c r="N3210" s="124"/>
      <c r="O3210" s="124"/>
      <c r="P3210" s="124"/>
      <c r="Q3210" s="124"/>
      <c r="S3210" s="124" t="s">
        <v>242</v>
      </c>
      <c r="T3210" s="124"/>
      <c r="U3210" s="124"/>
      <c r="V3210" s="124"/>
      <c r="W3210" s="124"/>
      <c r="X3210" s="124"/>
      <c r="Y3210" s="124"/>
      <c r="Z3210" s="124"/>
    </row>
    <row r="3211" spans="4:26" ht="15">
      <c r="D3211" s="123">
        <v>42</v>
      </c>
      <c r="E3211" s="123"/>
      <c r="F3211" s="123"/>
      <c r="G3211" s="123"/>
      <c r="H3211" s="123"/>
      <c r="K3211" s="124" t="s">
        <v>5</v>
      </c>
      <c r="L3211" s="124"/>
      <c r="M3211" s="124"/>
      <c r="N3211" s="124"/>
      <c r="O3211" s="124"/>
      <c r="P3211" s="124"/>
      <c r="Q3211" s="124"/>
      <c r="S3211" s="124" t="s">
        <v>242</v>
      </c>
      <c r="T3211" s="124"/>
      <c r="U3211" s="124"/>
      <c r="V3211" s="124"/>
      <c r="W3211" s="124"/>
      <c r="X3211" s="124"/>
      <c r="Y3211" s="124"/>
      <c r="Z3211" s="124"/>
    </row>
    <row r="3212" spans="4:26" ht="15">
      <c r="D3212" s="123">
        <v>43</v>
      </c>
      <c r="E3212" s="123"/>
      <c r="F3212" s="123"/>
      <c r="G3212" s="123"/>
      <c r="H3212" s="123"/>
      <c r="K3212" s="124" t="s">
        <v>5</v>
      </c>
      <c r="L3212" s="124"/>
      <c r="M3212" s="124"/>
      <c r="N3212" s="124"/>
      <c r="O3212" s="124"/>
      <c r="P3212" s="124"/>
      <c r="Q3212" s="124"/>
      <c r="S3212" s="124" t="s">
        <v>242</v>
      </c>
      <c r="T3212" s="124"/>
      <c r="U3212" s="124"/>
      <c r="V3212" s="124"/>
      <c r="W3212" s="124"/>
      <c r="X3212" s="124"/>
      <c r="Y3212" s="124"/>
      <c r="Z3212" s="124"/>
    </row>
    <row r="3213" spans="4:26" ht="15">
      <c r="D3213" s="123">
        <v>44</v>
      </c>
      <c r="E3213" s="123"/>
      <c r="F3213" s="123"/>
      <c r="G3213" s="123"/>
      <c r="H3213" s="123"/>
      <c r="K3213" s="124" t="s">
        <v>5</v>
      </c>
      <c r="L3213" s="124"/>
      <c r="M3213" s="124"/>
      <c r="N3213" s="124"/>
      <c r="O3213" s="124"/>
      <c r="P3213" s="124"/>
      <c r="Q3213" s="124"/>
      <c r="S3213" s="124" t="s">
        <v>242</v>
      </c>
      <c r="T3213" s="124"/>
      <c r="U3213" s="124"/>
      <c r="V3213" s="124"/>
      <c r="W3213" s="124"/>
      <c r="X3213" s="124"/>
      <c r="Y3213" s="124"/>
      <c r="Z3213" s="124"/>
    </row>
    <row r="3214" spans="4:26" ht="15">
      <c r="D3214" s="123">
        <v>45</v>
      </c>
      <c r="E3214" s="123"/>
      <c r="F3214" s="123"/>
      <c r="G3214" s="123"/>
      <c r="H3214" s="123"/>
      <c r="K3214" s="124" t="s">
        <v>5</v>
      </c>
      <c r="L3214" s="124"/>
      <c r="M3214" s="124"/>
      <c r="N3214" s="124"/>
      <c r="O3214" s="124"/>
      <c r="P3214" s="124"/>
      <c r="Q3214" s="124"/>
      <c r="S3214" s="124" t="s">
        <v>242</v>
      </c>
      <c r="T3214" s="124"/>
      <c r="U3214" s="124"/>
      <c r="V3214" s="124"/>
      <c r="W3214" s="124"/>
      <c r="X3214" s="124"/>
      <c r="Y3214" s="124"/>
      <c r="Z3214" s="124"/>
    </row>
    <row r="3215" spans="4:26" ht="15">
      <c r="D3215" s="123">
        <v>46</v>
      </c>
      <c r="E3215" s="123"/>
      <c r="F3215" s="123"/>
      <c r="G3215" s="123"/>
      <c r="H3215" s="123"/>
      <c r="K3215" s="124" t="s">
        <v>5</v>
      </c>
      <c r="L3215" s="124"/>
      <c r="M3215" s="124"/>
      <c r="N3215" s="124"/>
      <c r="O3215" s="124"/>
      <c r="P3215" s="124"/>
      <c r="Q3215" s="124"/>
      <c r="S3215" s="124" t="s">
        <v>242</v>
      </c>
      <c r="T3215" s="124"/>
      <c r="U3215" s="124"/>
      <c r="V3215" s="124"/>
      <c r="W3215" s="124"/>
      <c r="X3215" s="124"/>
      <c r="Y3215" s="124"/>
      <c r="Z3215" s="124"/>
    </row>
    <row r="3216" spans="4:26" ht="15">
      <c r="D3216" s="123">
        <v>47</v>
      </c>
      <c r="E3216" s="123"/>
      <c r="F3216" s="123"/>
      <c r="G3216" s="123"/>
      <c r="H3216" s="123"/>
      <c r="K3216" s="124" t="s">
        <v>5</v>
      </c>
      <c r="L3216" s="124"/>
      <c r="M3216" s="124"/>
      <c r="N3216" s="124"/>
      <c r="O3216" s="124"/>
      <c r="P3216" s="124"/>
      <c r="Q3216" s="124"/>
      <c r="S3216" s="124" t="s">
        <v>242</v>
      </c>
      <c r="T3216" s="124"/>
      <c r="U3216" s="124"/>
      <c r="V3216" s="124"/>
      <c r="W3216" s="124"/>
      <c r="X3216" s="124"/>
      <c r="Y3216" s="124"/>
      <c r="Z3216" s="124"/>
    </row>
    <row r="3217" spans="4:26" ht="15">
      <c r="D3217" s="123">
        <v>48</v>
      </c>
      <c r="E3217" s="123"/>
      <c r="F3217" s="123"/>
      <c r="G3217" s="123"/>
      <c r="H3217" s="123"/>
      <c r="K3217" s="124" t="s">
        <v>5</v>
      </c>
      <c r="L3217" s="124"/>
      <c r="M3217" s="124"/>
      <c r="N3217" s="124"/>
      <c r="O3217" s="124"/>
      <c r="P3217" s="124"/>
      <c r="Q3217" s="124"/>
      <c r="S3217" s="124" t="s">
        <v>242</v>
      </c>
      <c r="T3217" s="124"/>
      <c r="U3217" s="124"/>
      <c r="V3217" s="124"/>
      <c r="W3217" s="124"/>
      <c r="X3217" s="124"/>
      <c r="Y3217" s="124"/>
      <c r="Z3217" s="124"/>
    </row>
    <row r="3218" spans="4:26" ht="15">
      <c r="D3218" s="123">
        <v>49</v>
      </c>
      <c r="E3218" s="123"/>
      <c r="F3218" s="123"/>
      <c r="G3218" s="123"/>
      <c r="H3218" s="123"/>
      <c r="K3218" s="124" t="s">
        <v>5</v>
      </c>
      <c r="L3218" s="124"/>
      <c r="M3218" s="124"/>
      <c r="N3218" s="124"/>
      <c r="O3218" s="124"/>
      <c r="P3218" s="124"/>
      <c r="Q3218" s="124"/>
      <c r="S3218" s="124" t="s">
        <v>242</v>
      </c>
      <c r="T3218" s="124"/>
      <c r="U3218" s="124"/>
      <c r="V3218" s="124"/>
      <c r="W3218" s="124"/>
      <c r="X3218" s="124"/>
      <c r="Y3218" s="124"/>
      <c r="Z3218" s="124"/>
    </row>
    <row r="3219" spans="4:26" ht="15">
      <c r="D3219" s="123">
        <v>50</v>
      </c>
      <c r="E3219" s="123"/>
      <c r="F3219" s="123"/>
      <c r="G3219" s="123"/>
      <c r="H3219" s="123"/>
      <c r="K3219" s="124" t="s">
        <v>5</v>
      </c>
      <c r="L3219" s="124"/>
      <c r="M3219" s="124"/>
      <c r="N3219" s="124"/>
      <c r="O3219" s="124"/>
      <c r="P3219" s="124"/>
      <c r="Q3219" s="124"/>
      <c r="S3219" s="124" t="s">
        <v>242</v>
      </c>
      <c r="T3219" s="124"/>
      <c r="U3219" s="124"/>
      <c r="V3219" s="124"/>
      <c r="W3219" s="124"/>
      <c r="X3219" s="124"/>
      <c r="Y3219" s="124"/>
      <c r="Z3219" s="124"/>
    </row>
    <row r="3220" spans="4:26" ht="15">
      <c r="D3220" s="123">
        <v>51</v>
      </c>
      <c r="E3220" s="123"/>
      <c r="F3220" s="123"/>
      <c r="G3220" s="123"/>
      <c r="H3220" s="123"/>
      <c r="K3220" s="124" t="s">
        <v>5</v>
      </c>
      <c r="L3220" s="124"/>
      <c r="M3220" s="124"/>
      <c r="N3220" s="124"/>
      <c r="O3220" s="124"/>
      <c r="P3220" s="124"/>
      <c r="Q3220" s="124"/>
      <c r="S3220" s="124" t="s">
        <v>242</v>
      </c>
      <c r="T3220" s="124"/>
      <c r="U3220" s="124"/>
      <c r="V3220" s="124"/>
      <c r="W3220" s="124"/>
      <c r="X3220" s="124"/>
      <c r="Y3220" s="124"/>
      <c r="Z3220" s="124"/>
    </row>
    <row r="3221" spans="4:26" ht="15">
      <c r="D3221" s="123">
        <v>52</v>
      </c>
      <c r="E3221" s="123"/>
      <c r="F3221" s="123"/>
      <c r="G3221" s="123"/>
      <c r="H3221" s="123"/>
      <c r="K3221" s="124" t="s">
        <v>5</v>
      </c>
      <c r="L3221" s="124"/>
      <c r="M3221" s="124"/>
      <c r="N3221" s="124"/>
      <c r="O3221" s="124"/>
      <c r="P3221" s="124"/>
      <c r="Q3221" s="124"/>
      <c r="S3221" s="124" t="s">
        <v>242</v>
      </c>
      <c r="T3221" s="124"/>
      <c r="U3221" s="124"/>
      <c r="V3221" s="124"/>
      <c r="W3221" s="124"/>
      <c r="X3221" s="124"/>
      <c r="Y3221" s="124"/>
      <c r="Z3221" s="124"/>
    </row>
    <row r="3222" spans="4:26" ht="15">
      <c r="D3222" s="123">
        <v>53</v>
      </c>
      <c r="E3222" s="123"/>
      <c r="F3222" s="123"/>
      <c r="G3222" s="123"/>
      <c r="H3222" s="123"/>
      <c r="K3222" s="124" t="s">
        <v>5</v>
      </c>
      <c r="L3222" s="124"/>
      <c r="M3222" s="124"/>
      <c r="N3222" s="124"/>
      <c r="O3222" s="124"/>
      <c r="P3222" s="124"/>
      <c r="Q3222" s="124"/>
      <c r="S3222" s="124" t="s">
        <v>242</v>
      </c>
      <c r="T3222" s="124"/>
      <c r="U3222" s="124"/>
      <c r="V3222" s="124"/>
      <c r="W3222" s="124"/>
      <c r="X3222" s="124"/>
      <c r="Y3222" s="124"/>
      <c r="Z3222" s="124"/>
    </row>
    <row r="3223" spans="4:26" ht="15">
      <c r="D3223" s="123">
        <v>54</v>
      </c>
      <c r="E3223" s="123"/>
      <c r="F3223" s="123"/>
      <c r="G3223" s="123"/>
      <c r="H3223" s="123"/>
      <c r="K3223" s="124" t="s">
        <v>5</v>
      </c>
      <c r="L3223" s="124"/>
      <c r="M3223" s="124"/>
      <c r="N3223" s="124"/>
      <c r="O3223" s="124"/>
      <c r="P3223" s="124"/>
      <c r="Q3223" s="124"/>
      <c r="S3223" s="124" t="s">
        <v>242</v>
      </c>
      <c r="T3223" s="124"/>
      <c r="U3223" s="124"/>
      <c r="V3223" s="124"/>
      <c r="W3223" s="124"/>
      <c r="X3223" s="124"/>
      <c r="Y3223" s="124"/>
      <c r="Z3223" s="124"/>
    </row>
    <row r="3224" spans="4:26" ht="15">
      <c r="D3224" s="123">
        <v>55</v>
      </c>
      <c r="E3224" s="123"/>
      <c r="F3224" s="123"/>
      <c r="G3224" s="123"/>
      <c r="H3224" s="123"/>
      <c r="K3224" s="124" t="s">
        <v>5</v>
      </c>
      <c r="L3224" s="124"/>
      <c r="M3224" s="124"/>
      <c r="N3224" s="124"/>
      <c r="O3224" s="124"/>
      <c r="P3224" s="124"/>
      <c r="Q3224" s="124"/>
      <c r="S3224" s="124" t="s">
        <v>242</v>
      </c>
      <c r="T3224" s="124"/>
      <c r="U3224" s="124"/>
      <c r="V3224" s="124"/>
      <c r="W3224" s="124"/>
      <c r="X3224" s="124"/>
      <c r="Y3224" s="124"/>
      <c r="Z3224" s="124"/>
    </row>
    <row r="3225" spans="4:26" ht="15">
      <c r="D3225" s="123">
        <v>56</v>
      </c>
      <c r="E3225" s="123"/>
      <c r="F3225" s="123"/>
      <c r="G3225" s="123"/>
      <c r="H3225" s="123"/>
      <c r="K3225" s="124" t="s">
        <v>5</v>
      </c>
      <c r="L3225" s="124"/>
      <c r="M3225" s="124"/>
      <c r="N3225" s="124"/>
      <c r="O3225" s="124"/>
      <c r="P3225" s="124"/>
      <c r="Q3225" s="124"/>
      <c r="S3225" s="124" t="s">
        <v>242</v>
      </c>
      <c r="T3225" s="124"/>
      <c r="U3225" s="124"/>
      <c r="V3225" s="124"/>
      <c r="W3225" s="124"/>
      <c r="X3225" s="124"/>
      <c r="Y3225" s="124"/>
      <c r="Z3225" s="124"/>
    </row>
    <row r="3226" spans="4:26" ht="15">
      <c r="D3226" s="123">
        <v>57</v>
      </c>
      <c r="E3226" s="123"/>
      <c r="F3226" s="123"/>
      <c r="G3226" s="123"/>
      <c r="H3226" s="123"/>
      <c r="K3226" s="124" t="s">
        <v>5</v>
      </c>
      <c r="L3226" s="124"/>
      <c r="M3226" s="124"/>
      <c r="N3226" s="124"/>
      <c r="O3226" s="124"/>
      <c r="P3226" s="124"/>
      <c r="Q3226" s="124"/>
      <c r="S3226" s="124" t="s">
        <v>242</v>
      </c>
      <c r="T3226" s="124"/>
      <c r="U3226" s="124"/>
      <c r="V3226" s="124"/>
      <c r="W3226" s="124"/>
      <c r="X3226" s="124"/>
      <c r="Y3226" s="124"/>
      <c r="Z3226" s="124"/>
    </row>
    <row r="3227" spans="4:26" ht="15">
      <c r="D3227" s="123">
        <v>58</v>
      </c>
      <c r="E3227" s="123"/>
      <c r="F3227" s="123"/>
      <c r="G3227" s="123"/>
      <c r="H3227" s="123"/>
      <c r="K3227" s="124" t="s">
        <v>5</v>
      </c>
      <c r="L3227" s="124"/>
      <c r="M3227" s="124"/>
      <c r="N3227" s="124"/>
      <c r="O3227" s="124"/>
      <c r="P3227" s="124"/>
      <c r="Q3227" s="124"/>
      <c r="S3227" s="124" t="s">
        <v>242</v>
      </c>
      <c r="T3227" s="124"/>
      <c r="U3227" s="124"/>
      <c r="V3227" s="124"/>
      <c r="W3227" s="124"/>
      <c r="X3227" s="124"/>
      <c r="Y3227" s="124"/>
      <c r="Z3227" s="124"/>
    </row>
    <row r="3228" spans="4:26" ht="15">
      <c r="D3228" s="123">
        <v>59</v>
      </c>
      <c r="E3228" s="123"/>
      <c r="F3228" s="123"/>
      <c r="G3228" s="123"/>
      <c r="H3228" s="123"/>
      <c r="K3228" s="124" t="s">
        <v>5</v>
      </c>
      <c r="L3228" s="124"/>
      <c r="M3228" s="124"/>
      <c r="N3228" s="124"/>
      <c r="O3228" s="124"/>
      <c r="P3228" s="124"/>
      <c r="Q3228" s="124"/>
      <c r="S3228" s="124" t="s">
        <v>242</v>
      </c>
      <c r="T3228" s="124"/>
      <c r="U3228" s="124"/>
      <c r="V3228" s="124"/>
      <c r="W3228" s="124"/>
      <c r="X3228" s="124"/>
      <c r="Y3228" s="124"/>
      <c r="Z3228" s="124"/>
    </row>
    <row r="3229" spans="4:26" ht="15">
      <c r="D3229" s="123">
        <v>60</v>
      </c>
      <c r="E3229" s="123"/>
      <c r="F3229" s="123"/>
      <c r="G3229" s="123"/>
      <c r="H3229" s="123"/>
      <c r="K3229" s="124" t="s">
        <v>5</v>
      </c>
      <c r="L3229" s="124"/>
      <c r="M3229" s="124"/>
      <c r="N3229" s="124"/>
      <c r="O3229" s="124"/>
      <c r="P3229" s="124"/>
      <c r="Q3229" s="124"/>
      <c r="S3229" s="124" t="s">
        <v>242</v>
      </c>
      <c r="T3229" s="124"/>
      <c r="U3229" s="124"/>
      <c r="V3229" s="124"/>
      <c r="W3229" s="124"/>
      <c r="X3229" s="124"/>
      <c r="Y3229" s="124"/>
      <c r="Z3229" s="124"/>
    </row>
    <row r="3230" spans="4:26" ht="15">
      <c r="D3230" s="123">
        <v>61</v>
      </c>
      <c r="E3230" s="123"/>
      <c r="F3230" s="123"/>
      <c r="G3230" s="123"/>
      <c r="H3230" s="123"/>
      <c r="K3230" s="124" t="s">
        <v>5</v>
      </c>
      <c r="L3230" s="124"/>
      <c r="M3230" s="124"/>
      <c r="N3230" s="124"/>
      <c r="O3230" s="124"/>
      <c r="P3230" s="124"/>
      <c r="Q3230" s="124"/>
      <c r="S3230" s="124" t="s">
        <v>242</v>
      </c>
      <c r="T3230" s="124"/>
      <c r="U3230" s="124"/>
      <c r="V3230" s="124"/>
      <c r="W3230" s="124"/>
      <c r="X3230" s="124"/>
      <c r="Y3230" s="124"/>
      <c r="Z3230" s="124"/>
    </row>
    <row r="3231" spans="4:26" ht="15">
      <c r="D3231" s="123">
        <v>62</v>
      </c>
      <c r="E3231" s="123"/>
      <c r="F3231" s="123"/>
      <c r="G3231" s="123"/>
      <c r="H3231" s="123"/>
      <c r="K3231" s="124" t="s">
        <v>5</v>
      </c>
      <c r="L3231" s="124"/>
      <c r="M3231" s="124"/>
      <c r="N3231" s="124"/>
      <c r="O3231" s="124"/>
      <c r="P3231" s="124"/>
      <c r="Q3231" s="124"/>
      <c r="S3231" s="124" t="s">
        <v>242</v>
      </c>
      <c r="T3231" s="124"/>
      <c r="U3231" s="124"/>
      <c r="V3231" s="124"/>
      <c r="W3231" s="124"/>
      <c r="X3231" s="124"/>
      <c r="Y3231" s="124"/>
      <c r="Z3231" s="124"/>
    </row>
    <row r="3232" spans="4:26" ht="15">
      <c r="D3232" s="123">
        <v>63</v>
      </c>
      <c r="E3232" s="123"/>
      <c r="F3232" s="123"/>
      <c r="G3232" s="123"/>
      <c r="H3232" s="123"/>
      <c r="K3232" s="124" t="s">
        <v>5</v>
      </c>
      <c r="L3232" s="124"/>
      <c r="M3232" s="124"/>
      <c r="N3232" s="124"/>
      <c r="O3232" s="124"/>
      <c r="P3232" s="124"/>
      <c r="Q3232" s="124"/>
      <c r="S3232" s="124" t="s">
        <v>242</v>
      </c>
      <c r="T3232" s="124"/>
      <c r="U3232" s="124"/>
      <c r="V3232" s="124"/>
      <c r="W3232" s="124"/>
      <c r="X3232" s="124"/>
      <c r="Y3232" s="124"/>
      <c r="Z3232" s="124"/>
    </row>
    <row r="3233" spans="4:26" ht="15">
      <c r="D3233" s="123">
        <v>64</v>
      </c>
      <c r="E3233" s="123"/>
      <c r="F3233" s="123"/>
      <c r="G3233" s="123"/>
      <c r="H3233" s="123"/>
      <c r="K3233" s="124" t="s">
        <v>5</v>
      </c>
      <c r="L3233" s="124"/>
      <c r="M3233" s="124"/>
      <c r="N3233" s="124"/>
      <c r="O3233" s="124"/>
      <c r="P3233" s="124"/>
      <c r="Q3233" s="124"/>
      <c r="S3233" s="124" t="s">
        <v>242</v>
      </c>
      <c r="T3233" s="124"/>
      <c r="U3233" s="124"/>
      <c r="V3233" s="124"/>
      <c r="W3233" s="124"/>
      <c r="X3233" s="124"/>
      <c r="Y3233" s="124"/>
      <c r="Z3233" s="124"/>
    </row>
    <row r="3234" spans="4:26" ht="15">
      <c r="D3234" s="123">
        <v>65</v>
      </c>
      <c r="E3234" s="123"/>
      <c r="F3234" s="123"/>
      <c r="G3234" s="123"/>
      <c r="H3234" s="123"/>
      <c r="K3234" s="124" t="s">
        <v>5</v>
      </c>
      <c r="L3234" s="124"/>
      <c r="M3234" s="124"/>
      <c r="N3234" s="124"/>
      <c r="O3234" s="124"/>
      <c r="P3234" s="124"/>
      <c r="Q3234" s="124"/>
      <c r="S3234" s="124" t="s">
        <v>242</v>
      </c>
      <c r="T3234" s="124"/>
      <c r="U3234" s="124"/>
      <c r="V3234" s="124"/>
      <c r="W3234" s="124"/>
      <c r="X3234" s="124"/>
      <c r="Y3234" s="124"/>
      <c r="Z3234" s="124"/>
    </row>
    <row r="3235" spans="4:26" ht="15">
      <c r="D3235" s="123">
        <v>66</v>
      </c>
      <c r="E3235" s="123"/>
      <c r="F3235" s="123"/>
      <c r="G3235" s="123"/>
      <c r="H3235" s="123"/>
      <c r="K3235" s="124" t="s">
        <v>5</v>
      </c>
      <c r="L3235" s="124"/>
      <c r="M3235" s="124"/>
      <c r="N3235" s="124"/>
      <c r="O3235" s="124"/>
      <c r="P3235" s="124"/>
      <c r="Q3235" s="124"/>
      <c r="S3235" s="124" t="s">
        <v>242</v>
      </c>
      <c r="T3235" s="124"/>
      <c r="U3235" s="124"/>
      <c r="V3235" s="124"/>
      <c r="W3235" s="124"/>
      <c r="X3235" s="124"/>
      <c r="Y3235" s="124"/>
      <c r="Z3235" s="124"/>
    </row>
    <row r="3236" spans="4:26" ht="15">
      <c r="D3236" s="123">
        <v>67</v>
      </c>
      <c r="E3236" s="123"/>
      <c r="F3236" s="123"/>
      <c r="G3236" s="123"/>
      <c r="H3236" s="123"/>
      <c r="K3236" s="124" t="s">
        <v>5</v>
      </c>
      <c r="L3236" s="124"/>
      <c r="M3236" s="124"/>
      <c r="N3236" s="124"/>
      <c r="O3236" s="124"/>
      <c r="P3236" s="124"/>
      <c r="Q3236" s="124"/>
      <c r="S3236" s="124" t="s">
        <v>242</v>
      </c>
      <c r="T3236" s="124"/>
      <c r="U3236" s="124"/>
      <c r="V3236" s="124"/>
      <c r="W3236" s="124"/>
      <c r="X3236" s="124"/>
      <c r="Y3236" s="124"/>
      <c r="Z3236" s="124"/>
    </row>
    <row r="3237" spans="4:26" ht="15">
      <c r="D3237" s="123">
        <v>68</v>
      </c>
      <c r="E3237" s="123"/>
      <c r="F3237" s="123"/>
      <c r="G3237" s="123"/>
      <c r="H3237" s="123"/>
      <c r="K3237" s="124" t="s">
        <v>5</v>
      </c>
      <c r="L3237" s="124"/>
      <c r="M3237" s="124"/>
      <c r="N3237" s="124"/>
      <c r="O3237" s="124"/>
      <c r="P3237" s="124"/>
      <c r="Q3237" s="124"/>
      <c r="S3237" s="124" t="s">
        <v>242</v>
      </c>
      <c r="T3237" s="124"/>
      <c r="U3237" s="124"/>
      <c r="V3237" s="124"/>
      <c r="W3237" s="124"/>
      <c r="X3237" s="124"/>
      <c r="Y3237" s="124"/>
      <c r="Z3237" s="124"/>
    </row>
    <row r="3238" spans="4:26" ht="15">
      <c r="D3238" s="123">
        <v>69</v>
      </c>
      <c r="E3238" s="123"/>
      <c r="F3238" s="123"/>
      <c r="G3238" s="123"/>
      <c r="H3238" s="123"/>
      <c r="K3238" s="124" t="s">
        <v>5</v>
      </c>
      <c r="L3238" s="124"/>
      <c r="M3238" s="124"/>
      <c r="N3238" s="124"/>
      <c r="O3238" s="124"/>
      <c r="P3238" s="124"/>
      <c r="Q3238" s="124"/>
      <c r="S3238" s="124" t="s">
        <v>242</v>
      </c>
      <c r="T3238" s="124"/>
      <c r="U3238" s="124"/>
      <c r="V3238" s="124"/>
      <c r="W3238" s="124"/>
      <c r="X3238" s="124"/>
      <c r="Y3238" s="124"/>
      <c r="Z3238" s="124"/>
    </row>
    <row r="3239" spans="4:26" ht="15">
      <c r="D3239" s="123">
        <v>70</v>
      </c>
      <c r="E3239" s="123"/>
      <c r="F3239" s="123"/>
      <c r="G3239" s="123"/>
      <c r="H3239" s="123"/>
      <c r="K3239" s="124" t="s">
        <v>5</v>
      </c>
      <c r="L3239" s="124"/>
      <c r="M3239" s="124"/>
      <c r="N3239" s="124"/>
      <c r="O3239" s="124"/>
      <c r="P3239" s="124"/>
      <c r="Q3239" s="124"/>
      <c r="S3239" s="124" t="s">
        <v>242</v>
      </c>
      <c r="T3239" s="124"/>
      <c r="U3239" s="124"/>
      <c r="V3239" s="124"/>
      <c r="W3239" s="124"/>
      <c r="X3239" s="124"/>
      <c r="Y3239" s="124"/>
      <c r="Z3239" s="124"/>
    </row>
    <row r="3240" spans="4:26" ht="15">
      <c r="D3240" s="123">
        <v>71</v>
      </c>
      <c r="E3240" s="123"/>
      <c r="F3240" s="123"/>
      <c r="G3240" s="123"/>
      <c r="H3240" s="123"/>
      <c r="K3240" s="124" t="s">
        <v>5</v>
      </c>
      <c r="L3240" s="124"/>
      <c r="M3240" s="124"/>
      <c r="N3240" s="124"/>
      <c r="O3240" s="124"/>
      <c r="P3240" s="124"/>
      <c r="Q3240" s="124"/>
      <c r="S3240" s="124" t="s">
        <v>242</v>
      </c>
      <c r="T3240" s="124"/>
      <c r="U3240" s="124"/>
      <c r="V3240" s="124"/>
      <c r="W3240" s="124"/>
      <c r="X3240" s="124"/>
      <c r="Y3240" s="124"/>
      <c r="Z3240" s="124"/>
    </row>
    <row r="3241" spans="4:26" ht="15">
      <c r="D3241" s="123">
        <v>72</v>
      </c>
      <c r="E3241" s="123"/>
      <c r="F3241" s="123"/>
      <c r="G3241" s="123"/>
      <c r="H3241" s="123"/>
      <c r="K3241" s="124" t="s">
        <v>5</v>
      </c>
      <c r="L3241" s="124"/>
      <c r="M3241" s="124"/>
      <c r="N3241" s="124"/>
      <c r="O3241" s="124"/>
      <c r="P3241" s="124"/>
      <c r="Q3241" s="124"/>
      <c r="S3241" s="124" t="s">
        <v>242</v>
      </c>
      <c r="T3241" s="124"/>
      <c r="U3241" s="124"/>
      <c r="V3241" s="124"/>
      <c r="W3241" s="124"/>
      <c r="X3241" s="124"/>
      <c r="Y3241" s="124"/>
      <c r="Z3241" s="124"/>
    </row>
    <row r="3242" spans="4:26" ht="15">
      <c r="D3242" s="123">
        <v>73</v>
      </c>
      <c r="E3242" s="123"/>
      <c r="F3242" s="123"/>
      <c r="G3242" s="123"/>
      <c r="H3242" s="123"/>
      <c r="K3242" s="124" t="s">
        <v>5</v>
      </c>
      <c r="L3242" s="124"/>
      <c r="M3242" s="124"/>
      <c r="N3242" s="124"/>
      <c r="O3242" s="124"/>
      <c r="P3242" s="124"/>
      <c r="Q3242" s="124"/>
      <c r="S3242" s="124" t="s">
        <v>242</v>
      </c>
      <c r="T3242" s="124"/>
      <c r="U3242" s="124"/>
      <c r="V3242" s="124"/>
      <c r="W3242" s="124"/>
      <c r="X3242" s="124"/>
      <c r="Y3242" s="124"/>
      <c r="Z3242" s="124"/>
    </row>
    <row r="3243" spans="4:26" ht="15">
      <c r="D3243" s="123">
        <v>74</v>
      </c>
      <c r="E3243" s="123"/>
      <c r="F3243" s="123"/>
      <c r="G3243" s="123"/>
      <c r="H3243" s="123"/>
      <c r="K3243" s="124" t="s">
        <v>5</v>
      </c>
      <c r="L3243" s="124"/>
      <c r="M3243" s="124"/>
      <c r="N3243" s="124"/>
      <c r="O3243" s="124"/>
      <c r="P3243" s="124"/>
      <c r="Q3243" s="124"/>
      <c r="S3243" s="124" t="s">
        <v>242</v>
      </c>
      <c r="T3243" s="124"/>
      <c r="U3243" s="124"/>
      <c r="V3243" s="124"/>
      <c r="W3243" s="124"/>
      <c r="X3243" s="124"/>
      <c r="Y3243" s="124"/>
      <c r="Z3243" s="124"/>
    </row>
    <row r="3244" spans="4:26" ht="15">
      <c r="D3244" s="123">
        <v>75</v>
      </c>
      <c r="E3244" s="123"/>
      <c r="F3244" s="123"/>
      <c r="G3244" s="123"/>
      <c r="H3244" s="123"/>
      <c r="K3244" s="124" t="s">
        <v>5</v>
      </c>
      <c r="L3244" s="124"/>
      <c r="M3244" s="124"/>
      <c r="N3244" s="124"/>
      <c r="O3244" s="124"/>
      <c r="P3244" s="124"/>
      <c r="Q3244" s="124"/>
      <c r="S3244" s="124" t="s">
        <v>242</v>
      </c>
      <c r="T3244" s="124"/>
      <c r="U3244" s="124"/>
      <c r="V3244" s="124"/>
      <c r="W3244" s="124"/>
      <c r="X3244" s="124"/>
      <c r="Y3244" s="124"/>
      <c r="Z3244" s="124"/>
    </row>
    <row r="3245" spans="4:26" ht="15">
      <c r="D3245" s="123">
        <v>76</v>
      </c>
      <c r="E3245" s="123"/>
      <c r="F3245" s="123"/>
      <c r="G3245" s="123"/>
      <c r="H3245" s="123"/>
      <c r="K3245" s="124" t="s">
        <v>5</v>
      </c>
      <c r="L3245" s="124"/>
      <c r="M3245" s="124"/>
      <c r="N3245" s="124"/>
      <c r="O3245" s="124"/>
      <c r="P3245" s="124"/>
      <c r="Q3245" s="124"/>
      <c r="S3245" s="124" t="s">
        <v>242</v>
      </c>
      <c r="T3245" s="124"/>
      <c r="U3245" s="124"/>
      <c r="V3245" s="124"/>
      <c r="W3245" s="124"/>
      <c r="X3245" s="124"/>
      <c r="Y3245" s="124"/>
      <c r="Z3245" s="124"/>
    </row>
    <row r="3246" spans="4:26" ht="15">
      <c r="D3246" s="123">
        <v>77</v>
      </c>
      <c r="E3246" s="123"/>
      <c r="F3246" s="123"/>
      <c r="G3246" s="123"/>
      <c r="H3246" s="123"/>
      <c r="K3246" s="124" t="s">
        <v>5</v>
      </c>
      <c r="L3246" s="124"/>
      <c r="M3246" s="124"/>
      <c r="N3246" s="124"/>
      <c r="O3246" s="124"/>
      <c r="P3246" s="124"/>
      <c r="Q3246" s="124"/>
      <c r="S3246" s="124" t="s">
        <v>242</v>
      </c>
      <c r="T3246" s="124"/>
      <c r="U3246" s="124"/>
      <c r="V3246" s="124"/>
      <c r="W3246" s="124"/>
      <c r="X3246" s="124"/>
      <c r="Y3246" s="124"/>
      <c r="Z3246" s="124"/>
    </row>
    <row r="3247" spans="4:26" ht="15">
      <c r="D3247" s="123">
        <v>78</v>
      </c>
      <c r="E3247" s="123"/>
      <c r="F3247" s="123"/>
      <c r="G3247" s="123"/>
      <c r="H3247" s="123"/>
      <c r="K3247" s="124" t="s">
        <v>5</v>
      </c>
      <c r="L3247" s="124"/>
      <c r="M3247" s="124"/>
      <c r="N3247" s="124"/>
      <c r="O3247" s="124"/>
      <c r="P3247" s="124"/>
      <c r="Q3247" s="124"/>
      <c r="S3247" s="124" t="s">
        <v>242</v>
      </c>
      <c r="T3247" s="124"/>
      <c r="U3247" s="124"/>
      <c r="V3247" s="124"/>
      <c r="W3247" s="124"/>
      <c r="X3247" s="124"/>
      <c r="Y3247" s="124"/>
      <c r="Z3247" s="124"/>
    </row>
    <row r="3248" spans="4:26" ht="15">
      <c r="D3248" s="123">
        <v>79</v>
      </c>
      <c r="E3248" s="123"/>
      <c r="F3248" s="123"/>
      <c r="G3248" s="123"/>
      <c r="H3248" s="123"/>
      <c r="K3248" s="124" t="s">
        <v>5</v>
      </c>
      <c r="L3248" s="124"/>
      <c r="M3248" s="124"/>
      <c r="N3248" s="124"/>
      <c r="O3248" s="124"/>
      <c r="P3248" s="124"/>
      <c r="Q3248" s="124"/>
      <c r="S3248" s="124" t="s">
        <v>242</v>
      </c>
      <c r="T3248" s="124"/>
      <c r="U3248" s="124"/>
      <c r="V3248" s="124"/>
      <c r="W3248" s="124"/>
      <c r="X3248" s="124"/>
      <c r="Y3248" s="124"/>
      <c r="Z3248" s="124"/>
    </row>
    <row r="3249" spans="4:26" ht="15">
      <c r="D3249" s="123">
        <v>80</v>
      </c>
      <c r="E3249" s="123"/>
      <c r="F3249" s="123"/>
      <c r="G3249" s="123"/>
      <c r="H3249" s="123"/>
      <c r="K3249" s="124" t="s">
        <v>5</v>
      </c>
      <c r="L3249" s="124"/>
      <c r="M3249" s="124"/>
      <c r="N3249" s="124"/>
      <c r="O3249" s="124"/>
      <c r="P3249" s="124"/>
      <c r="Q3249" s="124"/>
      <c r="S3249" s="124" t="s">
        <v>242</v>
      </c>
      <c r="T3249" s="124"/>
      <c r="U3249" s="124"/>
      <c r="V3249" s="124"/>
      <c r="W3249" s="124"/>
      <c r="X3249" s="124"/>
      <c r="Y3249" s="124"/>
      <c r="Z3249" s="124"/>
    </row>
    <row r="3250" spans="4:26" ht="15">
      <c r="D3250" s="123">
        <v>81</v>
      </c>
      <c r="E3250" s="123"/>
      <c r="F3250" s="123"/>
      <c r="G3250" s="123"/>
      <c r="H3250" s="123"/>
      <c r="K3250" s="124" t="s">
        <v>5</v>
      </c>
      <c r="L3250" s="124"/>
      <c r="M3250" s="124"/>
      <c r="N3250" s="124"/>
      <c r="O3250" s="124"/>
      <c r="P3250" s="124"/>
      <c r="Q3250" s="124"/>
      <c r="S3250" s="124" t="s">
        <v>242</v>
      </c>
      <c r="T3250" s="124"/>
      <c r="U3250" s="124"/>
      <c r="V3250" s="124"/>
      <c r="W3250" s="124"/>
      <c r="X3250" s="124"/>
      <c r="Y3250" s="124"/>
      <c r="Z3250" s="124"/>
    </row>
    <row r="3251" spans="4:26" ht="15">
      <c r="D3251" s="123">
        <v>82</v>
      </c>
      <c r="E3251" s="123"/>
      <c r="F3251" s="123"/>
      <c r="G3251" s="123"/>
      <c r="H3251" s="123"/>
      <c r="K3251" s="124" t="s">
        <v>5</v>
      </c>
      <c r="L3251" s="124"/>
      <c r="M3251" s="124"/>
      <c r="N3251" s="124"/>
      <c r="O3251" s="124"/>
      <c r="P3251" s="124"/>
      <c r="Q3251" s="124"/>
      <c r="S3251" s="124" t="s">
        <v>242</v>
      </c>
      <c r="T3251" s="124"/>
      <c r="U3251" s="124"/>
      <c r="V3251" s="124"/>
      <c r="W3251" s="124"/>
      <c r="X3251" s="124"/>
      <c r="Y3251" s="124"/>
      <c r="Z3251" s="124"/>
    </row>
    <row r="3252" spans="4:26" ht="15">
      <c r="D3252" s="123">
        <v>83</v>
      </c>
      <c r="E3252" s="123"/>
      <c r="F3252" s="123"/>
      <c r="G3252" s="123"/>
      <c r="H3252" s="123"/>
      <c r="K3252" s="124" t="s">
        <v>5</v>
      </c>
      <c r="L3252" s="124"/>
      <c r="M3252" s="124"/>
      <c r="N3252" s="124"/>
      <c r="O3252" s="124"/>
      <c r="P3252" s="124"/>
      <c r="Q3252" s="124"/>
      <c r="S3252" s="124" t="s">
        <v>242</v>
      </c>
      <c r="T3252" s="124"/>
      <c r="U3252" s="124"/>
      <c r="V3252" s="124"/>
      <c r="W3252" s="124"/>
      <c r="X3252" s="124"/>
      <c r="Y3252" s="124"/>
      <c r="Z3252" s="124"/>
    </row>
    <row r="3253" spans="4:26" ht="15">
      <c r="D3253" s="123">
        <v>84</v>
      </c>
      <c r="E3253" s="123"/>
      <c r="F3253" s="123"/>
      <c r="G3253" s="123"/>
      <c r="H3253" s="123"/>
      <c r="K3253" s="124" t="s">
        <v>5</v>
      </c>
      <c r="L3253" s="124"/>
      <c r="M3253" s="124"/>
      <c r="N3253" s="124"/>
      <c r="O3253" s="124"/>
      <c r="P3253" s="124"/>
      <c r="Q3253" s="124"/>
      <c r="S3253" s="124" t="s">
        <v>242</v>
      </c>
      <c r="T3253" s="124"/>
      <c r="U3253" s="124"/>
      <c r="V3253" s="124"/>
      <c r="W3253" s="124"/>
      <c r="X3253" s="124"/>
      <c r="Y3253" s="124"/>
      <c r="Z3253" s="124"/>
    </row>
    <row r="3254" spans="4:26" ht="15">
      <c r="D3254" s="123">
        <v>85</v>
      </c>
      <c r="E3254" s="123"/>
      <c r="F3254" s="123"/>
      <c r="G3254" s="123"/>
      <c r="H3254" s="123"/>
      <c r="K3254" s="124" t="s">
        <v>5</v>
      </c>
      <c r="L3254" s="124"/>
      <c r="M3254" s="124"/>
      <c r="N3254" s="124"/>
      <c r="O3254" s="124"/>
      <c r="P3254" s="124"/>
      <c r="Q3254" s="124"/>
      <c r="S3254" s="124" t="s">
        <v>242</v>
      </c>
      <c r="T3254" s="124"/>
      <c r="U3254" s="124"/>
      <c r="V3254" s="124"/>
      <c r="W3254" s="124"/>
      <c r="X3254" s="124"/>
      <c r="Y3254" s="124"/>
      <c r="Z3254" s="124"/>
    </row>
    <row r="3255" spans="4:26" ht="15">
      <c r="D3255" s="123">
        <v>86</v>
      </c>
      <c r="E3255" s="123"/>
      <c r="F3255" s="123"/>
      <c r="G3255" s="123"/>
      <c r="H3255" s="123"/>
      <c r="K3255" s="124" t="s">
        <v>5</v>
      </c>
      <c r="L3255" s="124"/>
      <c r="M3255" s="124"/>
      <c r="N3255" s="124"/>
      <c r="O3255" s="124"/>
      <c r="P3255" s="124"/>
      <c r="Q3255" s="124"/>
      <c r="S3255" s="124" t="s">
        <v>242</v>
      </c>
      <c r="T3255" s="124"/>
      <c r="U3255" s="124"/>
      <c r="V3255" s="124"/>
      <c r="W3255" s="124"/>
      <c r="X3255" s="124"/>
      <c r="Y3255" s="124"/>
      <c r="Z3255" s="124"/>
    </row>
    <row r="3256" spans="4:26" ht="15">
      <c r="D3256" s="123">
        <v>87</v>
      </c>
      <c r="E3256" s="123"/>
      <c r="F3256" s="123"/>
      <c r="G3256" s="123"/>
      <c r="H3256" s="123"/>
      <c r="K3256" s="124" t="s">
        <v>5</v>
      </c>
      <c r="L3256" s="124"/>
      <c r="M3256" s="124"/>
      <c r="N3256" s="124"/>
      <c r="O3256" s="124"/>
      <c r="P3256" s="124"/>
      <c r="Q3256" s="124"/>
      <c r="S3256" s="124" t="s">
        <v>242</v>
      </c>
      <c r="T3256" s="124"/>
      <c r="U3256" s="124"/>
      <c r="V3256" s="124"/>
      <c r="W3256" s="124"/>
      <c r="X3256" s="124"/>
      <c r="Y3256" s="124"/>
      <c r="Z3256" s="124"/>
    </row>
    <row r="3257" spans="4:26" ht="15">
      <c r="D3257" s="123">
        <v>88</v>
      </c>
      <c r="E3257" s="123"/>
      <c r="F3257" s="123"/>
      <c r="G3257" s="123"/>
      <c r="H3257" s="123"/>
      <c r="K3257" s="124" t="s">
        <v>5</v>
      </c>
      <c r="L3257" s="124"/>
      <c r="M3257" s="124"/>
      <c r="N3257" s="124"/>
      <c r="O3257" s="124"/>
      <c r="P3257" s="124"/>
      <c r="Q3257" s="124"/>
      <c r="S3257" s="124" t="s">
        <v>242</v>
      </c>
      <c r="T3257" s="124"/>
      <c r="U3257" s="124"/>
      <c r="V3257" s="124"/>
      <c r="W3257" s="124"/>
      <c r="X3257" s="124"/>
      <c r="Y3257" s="124"/>
      <c r="Z3257" s="124"/>
    </row>
    <row r="3258" spans="4:26" ht="14.25" customHeight="1">
      <c r="D3258" s="123">
        <v>89</v>
      </c>
      <c r="E3258" s="123"/>
      <c r="F3258" s="123"/>
      <c r="G3258" s="123"/>
      <c r="H3258" s="123"/>
      <c r="K3258" s="124" t="s">
        <v>5</v>
      </c>
      <c r="L3258" s="124"/>
      <c r="M3258" s="124"/>
      <c r="N3258" s="124"/>
      <c r="O3258" s="124"/>
      <c r="P3258" s="124"/>
      <c r="Q3258" s="124"/>
      <c r="S3258" s="124" t="s">
        <v>242</v>
      </c>
      <c r="T3258" s="124"/>
      <c r="U3258" s="124"/>
      <c r="V3258" s="124"/>
      <c r="W3258" s="124"/>
      <c r="X3258" s="124"/>
      <c r="Y3258" s="124"/>
      <c r="Z3258" s="124"/>
    </row>
    <row r="3259" spans="4:26" ht="15">
      <c r="D3259" s="123">
        <v>90</v>
      </c>
      <c r="E3259" s="123"/>
      <c r="F3259" s="123"/>
      <c r="G3259" s="123"/>
      <c r="H3259" s="123"/>
      <c r="K3259" s="124" t="s">
        <v>5</v>
      </c>
      <c r="L3259" s="124"/>
      <c r="M3259" s="124"/>
      <c r="N3259" s="124"/>
      <c r="O3259" s="124"/>
      <c r="P3259" s="124"/>
      <c r="Q3259" s="124"/>
      <c r="S3259" s="124" t="s">
        <v>242</v>
      </c>
      <c r="T3259" s="124"/>
      <c r="U3259" s="124"/>
      <c r="V3259" s="124"/>
      <c r="W3259" s="124"/>
      <c r="X3259" s="124"/>
      <c r="Y3259" s="124"/>
      <c r="Z3259" s="124"/>
    </row>
    <row r="3260" spans="4:26" ht="15">
      <c r="D3260" s="123">
        <v>91</v>
      </c>
      <c r="E3260" s="123"/>
      <c r="F3260" s="123"/>
      <c r="G3260" s="123"/>
      <c r="H3260" s="123"/>
      <c r="K3260" s="124" t="s">
        <v>5</v>
      </c>
      <c r="L3260" s="124"/>
      <c r="M3260" s="124"/>
      <c r="N3260" s="124"/>
      <c r="O3260" s="124"/>
      <c r="P3260" s="124"/>
      <c r="Q3260" s="124"/>
      <c r="S3260" s="124" t="s">
        <v>242</v>
      </c>
      <c r="T3260" s="124"/>
      <c r="U3260" s="124"/>
      <c r="V3260" s="124"/>
      <c r="W3260" s="124"/>
      <c r="X3260" s="124"/>
      <c r="Y3260" s="124"/>
      <c r="Z3260" s="124"/>
    </row>
    <row r="3261" spans="4:26" ht="15">
      <c r="D3261" s="123">
        <v>92</v>
      </c>
      <c r="E3261" s="123"/>
      <c r="F3261" s="123"/>
      <c r="G3261" s="123"/>
      <c r="H3261" s="123"/>
      <c r="K3261" s="124" t="s">
        <v>5</v>
      </c>
      <c r="L3261" s="124"/>
      <c r="M3261" s="124"/>
      <c r="N3261" s="124"/>
      <c r="O3261" s="124"/>
      <c r="P3261" s="124"/>
      <c r="Q3261" s="124"/>
      <c r="S3261" s="124" t="s">
        <v>242</v>
      </c>
      <c r="T3261" s="124"/>
      <c r="U3261" s="124"/>
      <c r="V3261" s="124"/>
      <c r="W3261" s="124"/>
      <c r="X3261" s="124"/>
      <c r="Y3261" s="124"/>
      <c r="Z3261" s="124"/>
    </row>
    <row r="3262" spans="4:26" ht="15">
      <c r="D3262" s="123">
        <v>93</v>
      </c>
      <c r="E3262" s="123"/>
      <c r="F3262" s="123"/>
      <c r="G3262" s="123"/>
      <c r="H3262" s="123"/>
      <c r="K3262" s="124" t="s">
        <v>5</v>
      </c>
      <c r="L3262" s="124"/>
      <c r="M3262" s="124"/>
      <c r="N3262" s="124"/>
      <c r="O3262" s="124"/>
      <c r="P3262" s="124"/>
      <c r="Q3262" s="124"/>
      <c r="S3262" s="124" t="s">
        <v>242</v>
      </c>
      <c r="T3262" s="124"/>
      <c r="U3262" s="124"/>
      <c r="V3262" s="124"/>
      <c r="W3262" s="124"/>
      <c r="X3262" s="124"/>
      <c r="Y3262" s="124"/>
      <c r="Z3262" s="124"/>
    </row>
    <row r="3263" spans="4:26" ht="15">
      <c r="D3263" s="123">
        <v>94</v>
      </c>
      <c r="E3263" s="123"/>
      <c r="F3263" s="123"/>
      <c r="G3263" s="123"/>
      <c r="H3263" s="123"/>
      <c r="K3263" s="124" t="s">
        <v>5</v>
      </c>
      <c r="L3263" s="124"/>
      <c r="M3263" s="124"/>
      <c r="N3263" s="124"/>
      <c r="O3263" s="124"/>
      <c r="P3263" s="124"/>
      <c r="Q3263" s="124"/>
      <c r="S3263" s="124" t="s">
        <v>242</v>
      </c>
      <c r="T3263" s="124"/>
      <c r="U3263" s="124"/>
      <c r="V3263" s="124"/>
      <c r="W3263" s="124"/>
      <c r="X3263" s="124"/>
      <c r="Y3263" s="124"/>
      <c r="Z3263" s="124"/>
    </row>
    <row r="3264" spans="4:26" ht="15">
      <c r="D3264" s="123">
        <v>95</v>
      </c>
      <c r="E3264" s="123"/>
      <c r="F3264" s="123"/>
      <c r="G3264" s="123"/>
      <c r="H3264" s="123"/>
      <c r="K3264" s="124" t="s">
        <v>5</v>
      </c>
      <c r="L3264" s="124"/>
      <c r="M3264" s="124"/>
      <c r="N3264" s="124"/>
      <c r="O3264" s="124"/>
      <c r="P3264" s="124"/>
      <c r="Q3264" s="124"/>
      <c r="S3264" s="124" t="s">
        <v>242</v>
      </c>
      <c r="T3264" s="124"/>
      <c r="U3264" s="124"/>
      <c r="V3264" s="124"/>
      <c r="W3264" s="124"/>
      <c r="X3264" s="124"/>
      <c r="Y3264" s="124"/>
      <c r="Z3264" s="124"/>
    </row>
    <row r="3265" spans="4:26" ht="15">
      <c r="D3265" s="123">
        <v>96</v>
      </c>
      <c r="E3265" s="123"/>
      <c r="F3265" s="123"/>
      <c r="G3265" s="123"/>
      <c r="H3265" s="123"/>
      <c r="K3265" s="124" t="s">
        <v>5</v>
      </c>
      <c r="L3265" s="124"/>
      <c r="M3265" s="124"/>
      <c r="N3265" s="124"/>
      <c r="O3265" s="124"/>
      <c r="P3265" s="124"/>
      <c r="Q3265" s="124"/>
      <c r="S3265" s="124" t="s">
        <v>242</v>
      </c>
      <c r="T3265" s="124"/>
      <c r="U3265" s="124"/>
      <c r="V3265" s="124"/>
      <c r="W3265" s="124"/>
      <c r="X3265" s="124"/>
      <c r="Y3265" s="124"/>
      <c r="Z3265" s="124"/>
    </row>
    <row r="3266" spans="4:26" ht="15">
      <c r="D3266" s="123">
        <v>97</v>
      </c>
      <c r="E3266" s="123"/>
      <c r="F3266" s="123"/>
      <c r="G3266" s="123"/>
      <c r="H3266" s="123"/>
      <c r="K3266" s="124" t="s">
        <v>5</v>
      </c>
      <c r="L3266" s="124"/>
      <c r="M3266" s="124"/>
      <c r="N3266" s="124"/>
      <c r="O3266" s="124"/>
      <c r="P3266" s="124"/>
      <c r="Q3266" s="124"/>
      <c r="S3266" s="124" t="s">
        <v>242</v>
      </c>
      <c r="T3266" s="124"/>
      <c r="U3266" s="124"/>
      <c r="V3266" s="124"/>
      <c r="W3266" s="124"/>
      <c r="X3266" s="124"/>
      <c r="Y3266" s="124"/>
      <c r="Z3266" s="124"/>
    </row>
    <row r="3267" spans="4:26" ht="15">
      <c r="D3267" s="123">
        <v>98</v>
      </c>
      <c r="E3267" s="123"/>
      <c r="F3267" s="123"/>
      <c r="G3267" s="123"/>
      <c r="H3267" s="123"/>
      <c r="K3267" s="124" t="s">
        <v>5</v>
      </c>
      <c r="L3267" s="124"/>
      <c r="M3267" s="124"/>
      <c r="N3267" s="124"/>
      <c r="O3267" s="124"/>
      <c r="P3267" s="124"/>
      <c r="Q3267" s="124"/>
      <c r="S3267" s="124" t="s">
        <v>242</v>
      </c>
      <c r="T3267" s="124"/>
      <c r="U3267" s="124"/>
      <c r="V3267" s="124"/>
      <c r="W3267" s="124"/>
      <c r="X3267" s="124"/>
      <c r="Y3267" s="124"/>
      <c r="Z3267" s="124"/>
    </row>
    <row r="3268" spans="4:26" ht="15">
      <c r="D3268" s="123">
        <v>99</v>
      </c>
      <c r="E3268" s="123"/>
      <c r="F3268" s="123"/>
      <c r="G3268" s="123"/>
      <c r="H3268" s="123"/>
      <c r="K3268" s="124" t="s">
        <v>5</v>
      </c>
      <c r="L3268" s="124"/>
      <c r="M3268" s="124"/>
      <c r="N3268" s="124"/>
      <c r="O3268" s="124"/>
      <c r="P3268" s="124"/>
      <c r="Q3268" s="124"/>
      <c r="S3268" s="124" t="s">
        <v>242</v>
      </c>
      <c r="T3268" s="124"/>
      <c r="U3268" s="124"/>
      <c r="V3268" s="124"/>
      <c r="W3268" s="124"/>
      <c r="X3268" s="124"/>
      <c r="Y3268" s="124"/>
      <c r="Z3268" s="124"/>
    </row>
    <row r="3269" spans="4:26" ht="15">
      <c r="D3269" s="123">
        <v>100</v>
      </c>
      <c r="E3269" s="123"/>
      <c r="F3269" s="123"/>
      <c r="G3269" s="123"/>
      <c r="H3269" s="123"/>
      <c r="K3269" s="124" t="s">
        <v>5</v>
      </c>
      <c r="L3269" s="124"/>
      <c r="M3269" s="124"/>
      <c r="N3269" s="124"/>
      <c r="O3269" s="124"/>
      <c r="P3269" s="124"/>
      <c r="Q3269" s="124"/>
      <c r="S3269" s="124" t="s">
        <v>242</v>
      </c>
      <c r="T3269" s="124"/>
      <c r="U3269" s="124"/>
      <c r="V3269" s="124"/>
      <c r="W3269" s="124"/>
      <c r="X3269" s="124"/>
      <c r="Y3269" s="124"/>
      <c r="Z3269" s="124"/>
    </row>
    <row r="3270" spans="4:26" ht="15">
      <c r="D3270" s="123">
        <v>101</v>
      </c>
      <c r="E3270" s="123"/>
      <c r="F3270" s="123"/>
      <c r="G3270" s="123"/>
      <c r="H3270" s="123"/>
      <c r="K3270" s="124" t="s">
        <v>5</v>
      </c>
      <c r="L3270" s="124"/>
      <c r="M3270" s="124"/>
      <c r="N3270" s="124"/>
      <c r="O3270" s="124"/>
      <c r="P3270" s="124"/>
      <c r="Q3270" s="124"/>
      <c r="S3270" s="124" t="s">
        <v>242</v>
      </c>
      <c r="T3270" s="124"/>
      <c r="U3270" s="124"/>
      <c r="V3270" s="124"/>
      <c r="W3270" s="124"/>
      <c r="X3270" s="124"/>
      <c r="Y3270" s="124"/>
      <c r="Z3270" s="124"/>
    </row>
    <row r="3271" spans="4:26" ht="15">
      <c r="D3271" s="123">
        <v>102</v>
      </c>
      <c r="E3271" s="123"/>
      <c r="F3271" s="123"/>
      <c r="G3271" s="123"/>
      <c r="H3271" s="123"/>
      <c r="K3271" s="124" t="s">
        <v>5</v>
      </c>
      <c r="L3271" s="124"/>
      <c r="M3271" s="124"/>
      <c r="N3271" s="124"/>
      <c r="O3271" s="124"/>
      <c r="P3271" s="124"/>
      <c r="Q3271" s="124"/>
      <c r="S3271" s="124" t="s">
        <v>242</v>
      </c>
      <c r="T3271" s="124"/>
      <c r="U3271" s="124"/>
      <c r="V3271" s="124"/>
      <c r="W3271" s="124"/>
      <c r="X3271" s="124"/>
      <c r="Y3271" s="124"/>
      <c r="Z3271" s="124"/>
    </row>
    <row r="3272" spans="4:26" ht="15">
      <c r="D3272" s="123">
        <v>103</v>
      </c>
      <c r="E3272" s="123"/>
      <c r="F3272" s="123"/>
      <c r="G3272" s="123"/>
      <c r="H3272" s="123"/>
      <c r="K3272" s="124" t="s">
        <v>5</v>
      </c>
      <c r="L3272" s="124"/>
      <c r="M3272" s="124"/>
      <c r="N3272" s="124"/>
      <c r="O3272" s="124"/>
      <c r="P3272" s="124"/>
      <c r="Q3272" s="124"/>
      <c r="S3272" s="124" t="s">
        <v>242</v>
      </c>
      <c r="T3272" s="124"/>
      <c r="U3272" s="124"/>
      <c r="V3272" s="124"/>
      <c r="W3272" s="124"/>
      <c r="X3272" s="124"/>
      <c r="Y3272" s="124"/>
      <c r="Z3272" s="124"/>
    </row>
    <row r="3273" spans="4:26" ht="15">
      <c r="D3273" s="123">
        <v>104</v>
      </c>
      <c r="E3273" s="123"/>
      <c r="F3273" s="123"/>
      <c r="G3273" s="123"/>
      <c r="H3273" s="123"/>
      <c r="K3273" s="124" t="s">
        <v>5</v>
      </c>
      <c r="L3273" s="124"/>
      <c r="M3273" s="124"/>
      <c r="N3273" s="124"/>
      <c r="O3273" s="124"/>
      <c r="P3273" s="124"/>
      <c r="Q3273" s="124"/>
      <c r="S3273" s="124" t="s">
        <v>242</v>
      </c>
      <c r="T3273" s="124"/>
      <c r="U3273" s="124"/>
      <c r="V3273" s="124"/>
      <c r="W3273" s="124"/>
      <c r="X3273" s="124"/>
      <c r="Y3273" s="124"/>
      <c r="Z3273" s="124"/>
    </row>
    <row r="3274" spans="4:26" ht="15">
      <c r="D3274" s="123">
        <v>105</v>
      </c>
      <c r="E3274" s="123"/>
      <c r="F3274" s="123"/>
      <c r="G3274" s="123"/>
      <c r="H3274" s="123"/>
      <c r="K3274" s="124" t="s">
        <v>5</v>
      </c>
      <c r="L3274" s="124"/>
      <c r="M3274" s="124"/>
      <c r="N3274" s="124"/>
      <c r="O3274" s="124"/>
      <c r="P3274" s="124"/>
      <c r="Q3274" s="124"/>
      <c r="S3274" s="124" t="s">
        <v>242</v>
      </c>
      <c r="T3274" s="124"/>
      <c r="U3274" s="124"/>
      <c r="V3274" s="124"/>
      <c r="W3274" s="124"/>
      <c r="X3274" s="124"/>
      <c r="Y3274" s="124"/>
      <c r="Z3274" s="124"/>
    </row>
    <row r="3275" spans="4:26" ht="15">
      <c r="D3275" s="123">
        <v>106</v>
      </c>
      <c r="E3275" s="123"/>
      <c r="F3275" s="123"/>
      <c r="G3275" s="123"/>
      <c r="H3275" s="123"/>
      <c r="K3275" s="124" t="s">
        <v>5</v>
      </c>
      <c r="L3275" s="124"/>
      <c r="M3275" s="124"/>
      <c r="N3275" s="124"/>
      <c r="O3275" s="124"/>
      <c r="P3275" s="124"/>
      <c r="Q3275" s="124"/>
      <c r="S3275" s="124" t="s">
        <v>242</v>
      </c>
      <c r="T3275" s="124"/>
      <c r="U3275" s="124"/>
      <c r="V3275" s="124"/>
      <c r="W3275" s="124"/>
      <c r="X3275" s="124"/>
      <c r="Y3275" s="124"/>
      <c r="Z3275" s="124"/>
    </row>
    <row r="3276" spans="4:26" ht="15">
      <c r="D3276" s="123">
        <v>107</v>
      </c>
      <c r="E3276" s="123"/>
      <c r="F3276" s="123"/>
      <c r="G3276" s="123"/>
      <c r="H3276" s="123"/>
      <c r="K3276" s="124" t="s">
        <v>5</v>
      </c>
      <c r="L3276" s="124"/>
      <c r="M3276" s="124"/>
      <c r="N3276" s="124"/>
      <c r="O3276" s="124"/>
      <c r="P3276" s="124"/>
      <c r="Q3276" s="124"/>
      <c r="S3276" s="124" t="s">
        <v>242</v>
      </c>
      <c r="T3276" s="124"/>
      <c r="U3276" s="124"/>
      <c r="V3276" s="124"/>
      <c r="W3276" s="124"/>
      <c r="X3276" s="124"/>
      <c r="Y3276" s="124"/>
      <c r="Z3276" s="124"/>
    </row>
    <row r="3277" spans="4:26" ht="15">
      <c r="D3277" s="123">
        <v>108</v>
      </c>
      <c r="E3277" s="123"/>
      <c r="F3277" s="123"/>
      <c r="G3277" s="123"/>
      <c r="H3277" s="123"/>
      <c r="K3277" s="124" t="s">
        <v>5</v>
      </c>
      <c r="L3277" s="124"/>
      <c r="M3277" s="124"/>
      <c r="N3277" s="124"/>
      <c r="O3277" s="124"/>
      <c r="P3277" s="124"/>
      <c r="Q3277" s="124"/>
      <c r="S3277" s="124" t="s">
        <v>242</v>
      </c>
      <c r="T3277" s="124"/>
      <c r="U3277" s="124"/>
      <c r="V3277" s="124"/>
      <c r="W3277" s="124"/>
      <c r="X3277" s="124"/>
      <c r="Y3277" s="124"/>
      <c r="Z3277" s="124"/>
    </row>
    <row r="3278" spans="4:26" ht="15">
      <c r="D3278" s="123">
        <v>109</v>
      </c>
      <c r="E3278" s="123"/>
      <c r="F3278" s="123"/>
      <c r="G3278" s="123"/>
      <c r="H3278" s="123"/>
      <c r="K3278" s="124" t="s">
        <v>5</v>
      </c>
      <c r="L3278" s="124"/>
      <c r="M3278" s="124"/>
      <c r="N3278" s="124"/>
      <c r="O3278" s="124"/>
      <c r="P3278" s="124"/>
      <c r="Q3278" s="124"/>
      <c r="S3278" s="124" t="s">
        <v>242</v>
      </c>
      <c r="T3278" s="124"/>
      <c r="U3278" s="124"/>
      <c r="V3278" s="124"/>
      <c r="W3278" s="124"/>
      <c r="X3278" s="124"/>
      <c r="Y3278" s="124"/>
      <c r="Z3278" s="124"/>
    </row>
    <row r="3279" spans="4:26" ht="15">
      <c r="D3279" s="123">
        <v>110</v>
      </c>
      <c r="E3279" s="123"/>
      <c r="F3279" s="123"/>
      <c r="G3279" s="123"/>
      <c r="H3279" s="123"/>
      <c r="K3279" s="124" t="s">
        <v>5</v>
      </c>
      <c r="L3279" s="124"/>
      <c r="M3279" s="124"/>
      <c r="N3279" s="124"/>
      <c r="O3279" s="124"/>
      <c r="P3279" s="124"/>
      <c r="Q3279" s="124"/>
      <c r="S3279" s="124" t="s">
        <v>242</v>
      </c>
      <c r="T3279" s="124"/>
      <c r="U3279" s="124"/>
      <c r="V3279" s="124"/>
      <c r="W3279" s="124"/>
      <c r="X3279" s="124"/>
      <c r="Y3279" s="124"/>
      <c r="Z3279" s="124"/>
    </row>
    <row r="3280" spans="4:26" ht="15">
      <c r="D3280" s="123">
        <v>111</v>
      </c>
      <c r="E3280" s="123"/>
      <c r="F3280" s="123"/>
      <c r="G3280" s="123"/>
      <c r="H3280" s="123"/>
      <c r="K3280" s="124" t="s">
        <v>5</v>
      </c>
      <c r="L3280" s="124"/>
      <c r="M3280" s="124"/>
      <c r="N3280" s="124"/>
      <c r="O3280" s="124"/>
      <c r="P3280" s="124"/>
      <c r="Q3280" s="124"/>
      <c r="S3280" s="124" t="s">
        <v>242</v>
      </c>
      <c r="T3280" s="124"/>
      <c r="U3280" s="124"/>
      <c r="V3280" s="124"/>
      <c r="W3280" s="124"/>
      <c r="X3280" s="124"/>
      <c r="Y3280" s="124"/>
      <c r="Z3280" s="124"/>
    </row>
    <row r="3281" spans="4:26" ht="15">
      <c r="D3281" s="123">
        <v>112</v>
      </c>
      <c r="E3281" s="123"/>
      <c r="F3281" s="123"/>
      <c r="G3281" s="123"/>
      <c r="H3281" s="123"/>
      <c r="K3281" s="124" t="s">
        <v>5</v>
      </c>
      <c r="L3281" s="124"/>
      <c r="M3281" s="124"/>
      <c r="N3281" s="124"/>
      <c r="O3281" s="124"/>
      <c r="P3281" s="124"/>
      <c r="Q3281" s="124"/>
      <c r="S3281" s="124" t="s">
        <v>242</v>
      </c>
      <c r="T3281" s="124"/>
      <c r="U3281" s="124"/>
      <c r="V3281" s="124"/>
      <c r="W3281" s="124"/>
      <c r="X3281" s="124"/>
      <c r="Y3281" s="124"/>
      <c r="Z3281" s="124"/>
    </row>
    <row r="3282" spans="4:26" ht="15">
      <c r="D3282" s="123">
        <v>113</v>
      </c>
      <c r="E3282" s="123"/>
      <c r="F3282" s="123"/>
      <c r="G3282" s="123"/>
      <c r="H3282" s="123"/>
      <c r="K3282" s="124" t="s">
        <v>5</v>
      </c>
      <c r="L3282" s="124"/>
      <c r="M3282" s="124"/>
      <c r="N3282" s="124"/>
      <c r="O3282" s="124"/>
      <c r="P3282" s="124"/>
      <c r="Q3282" s="124"/>
      <c r="S3282" s="124" t="s">
        <v>242</v>
      </c>
      <c r="T3282" s="124"/>
      <c r="U3282" s="124"/>
      <c r="V3282" s="124"/>
      <c r="W3282" s="124"/>
      <c r="X3282" s="124"/>
      <c r="Y3282" s="124"/>
      <c r="Z3282" s="124"/>
    </row>
    <row r="3283" spans="4:26" ht="15">
      <c r="D3283" s="123">
        <v>114</v>
      </c>
      <c r="E3283" s="123"/>
      <c r="F3283" s="123"/>
      <c r="G3283" s="123"/>
      <c r="H3283" s="123"/>
      <c r="K3283" s="124" t="s">
        <v>5</v>
      </c>
      <c r="L3283" s="124"/>
      <c r="M3283" s="124"/>
      <c r="N3283" s="124"/>
      <c r="O3283" s="124"/>
      <c r="P3283" s="124"/>
      <c r="Q3283" s="124"/>
      <c r="S3283" s="124" t="s">
        <v>242</v>
      </c>
      <c r="T3283" s="124"/>
      <c r="U3283" s="124"/>
      <c r="V3283" s="124"/>
      <c r="W3283" s="124"/>
      <c r="X3283" s="124"/>
      <c r="Y3283" s="124"/>
      <c r="Z3283" s="124"/>
    </row>
    <row r="3284" spans="4:26" ht="15">
      <c r="D3284" s="123">
        <v>115</v>
      </c>
      <c r="E3284" s="123"/>
      <c r="F3284" s="123"/>
      <c r="G3284" s="123"/>
      <c r="H3284" s="123"/>
      <c r="K3284" s="124" t="s">
        <v>5</v>
      </c>
      <c r="L3284" s="124"/>
      <c r="M3284" s="124"/>
      <c r="N3284" s="124"/>
      <c r="O3284" s="124"/>
      <c r="P3284" s="124"/>
      <c r="Q3284" s="124"/>
      <c r="S3284" s="124" t="s">
        <v>242</v>
      </c>
      <c r="T3284" s="124"/>
      <c r="U3284" s="124"/>
      <c r="V3284" s="124"/>
      <c r="W3284" s="124"/>
      <c r="X3284" s="124"/>
      <c r="Y3284" s="124"/>
      <c r="Z3284" s="124"/>
    </row>
    <row r="3285" spans="4:26" ht="15">
      <c r="D3285" s="123">
        <v>116</v>
      </c>
      <c r="E3285" s="123"/>
      <c r="F3285" s="123"/>
      <c r="G3285" s="123"/>
      <c r="H3285" s="123"/>
      <c r="K3285" s="124" t="s">
        <v>5</v>
      </c>
      <c r="L3285" s="124"/>
      <c r="M3285" s="124"/>
      <c r="N3285" s="124"/>
      <c r="O3285" s="124"/>
      <c r="P3285" s="124"/>
      <c r="Q3285" s="124"/>
      <c r="S3285" s="124" t="s">
        <v>242</v>
      </c>
      <c r="T3285" s="124"/>
      <c r="U3285" s="124"/>
      <c r="V3285" s="124"/>
      <c r="W3285" s="124"/>
      <c r="X3285" s="124"/>
      <c r="Y3285" s="124"/>
      <c r="Z3285" s="124"/>
    </row>
    <row r="3286" spans="4:26" ht="15">
      <c r="D3286" s="123">
        <v>117</v>
      </c>
      <c r="E3286" s="123"/>
      <c r="F3286" s="123"/>
      <c r="G3286" s="123"/>
      <c r="H3286" s="123"/>
      <c r="K3286" s="124" t="s">
        <v>5</v>
      </c>
      <c r="L3286" s="124"/>
      <c r="M3286" s="124"/>
      <c r="N3286" s="124"/>
      <c r="O3286" s="124"/>
      <c r="P3286" s="124"/>
      <c r="Q3286" s="124"/>
      <c r="S3286" s="124" t="s">
        <v>242</v>
      </c>
      <c r="T3286" s="124"/>
      <c r="U3286" s="124"/>
      <c r="V3286" s="124"/>
      <c r="W3286" s="124"/>
      <c r="X3286" s="124"/>
      <c r="Y3286" s="124"/>
      <c r="Z3286" s="124"/>
    </row>
    <row r="3287" spans="4:26" ht="15">
      <c r="D3287" s="123">
        <v>118</v>
      </c>
      <c r="E3287" s="123"/>
      <c r="F3287" s="123"/>
      <c r="G3287" s="123"/>
      <c r="H3287" s="123"/>
      <c r="K3287" s="124" t="s">
        <v>5</v>
      </c>
      <c r="L3287" s="124"/>
      <c r="M3287" s="124"/>
      <c r="N3287" s="124"/>
      <c r="O3287" s="124"/>
      <c r="P3287" s="124"/>
      <c r="Q3287" s="124"/>
      <c r="S3287" s="124" t="s">
        <v>242</v>
      </c>
      <c r="T3287" s="124"/>
      <c r="U3287" s="124"/>
      <c r="V3287" s="124"/>
      <c r="W3287" s="124"/>
      <c r="X3287" s="124"/>
      <c r="Y3287" s="124"/>
      <c r="Z3287" s="124"/>
    </row>
    <row r="3288" spans="4:26" ht="15">
      <c r="D3288" s="123">
        <v>119</v>
      </c>
      <c r="E3288" s="123"/>
      <c r="F3288" s="123"/>
      <c r="G3288" s="123"/>
      <c r="H3288" s="123"/>
      <c r="K3288" s="124" t="s">
        <v>5</v>
      </c>
      <c r="L3288" s="124"/>
      <c r="M3288" s="124"/>
      <c r="N3288" s="124"/>
      <c r="O3288" s="124"/>
      <c r="P3288" s="124"/>
      <c r="Q3288" s="124"/>
      <c r="S3288" s="124" t="s">
        <v>242</v>
      </c>
      <c r="T3288" s="124"/>
      <c r="U3288" s="124"/>
      <c r="V3288" s="124"/>
      <c r="W3288" s="124"/>
      <c r="X3288" s="124"/>
      <c r="Y3288" s="124"/>
      <c r="Z3288" s="124"/>
    </row>
    <row r="3289" spans="4:26" ht="15">
      <c r="D3289" s="123">
        <v>120</v>
      </c>
      <c r="E3289" s="123"/>
      <c r="F3289" s="123"/>
      <c r="G3289" s="123"/>
      <c r="H3289" s="123"/>
      <c r="K3289" s="124" t="s">
        <v>5</v>
      </c>
      <c r="L3289" s="124"/>
      <c r="M3289" s="124"/>
      <c r="N3289" s="124"/>
      <c r="O3289" s="124"/>
      <c r="P3289" s="124"/>
      <c r="Q3289" s="124"/>
      <c r="S3289" s="124" t="s">
        <v>242</v>
      </c>
      <c r="T3289" s="124"/>
      <c r="U3289" s="124"/>
      <c r="V3289" s="124"/>
      <c r="W3289" s="124"/>
      <c r="X3289" s="124"/>
      <c r="Y3289" s="124"/>
      <c r="Z3289" s="124"/>
    </row>
    <row r="3290" spans="4:26" ht="15">
      <c r="D3290" s="123">
        <v>121</v>
      </c>
      <c r="E3290" s="123"/>
      <c r="F3290" s="123"/>
      <c r="G3290" s="123"/>
      <c r="H3290" s="123"/>
      <c r="K3290" s="124" t="s">
        <v>5</v>
      </c>
      <c r="L3290" s="124"/>
      <c r="M3290" s="124"/>
      <c r="N3290" s="124"/>
      <c r="O3290" s="124"/>
      <c r="P3290" s="124"/>
      <c r="Q3290" s="124"/>
      <c r="S3290" s="124" t="s">
        <v>242</v>
      </c>
      <c r="T3290" s="124"/>
      <c r="U3290" s="124"/>
      <c r="V3290" s="124"/>
      <c r="W3290" s="124"/>
      <c r="X3290" s="124"/>
      <c r="Y3290" s="124"/>
      <c r="Z3290" s="124"/>
    </row>
    <row r="3291" spans="4:26" ht="15">
      <c r="D3291" s="123">
        <v>122</v>
      </c>
      <c r="E3291" s="123"/>
      <c r="F3291" s="123"/>
      <c r="G3291" s="123"/>
      <c r="H3291" s="123"/>
      <c r="K3291" s="124" t="s">
        <v>5</v>
      </c>
      <c r="L3291" s="124"/>
      <c r="M3291" s="124"/>
      <c r="N3291" s="124"/>
      <c r="O3291" s="124"/>
      <c r="P3291" s="124"/>
      <c r="Q3291" s="124"/>
      <c r="S3291" s="124" t="s">
        <v>242</v>
      </c>
      <c r="T3291" s="124"/>
      <c r="U3291" s="124"/>
      <c r="V3291" s="124"/>
      <c r="W3291" s="124"/>
      <c r="X3291" s="124"/>
      <c r="Y3291" s="124"/>
      <c r="Z3291" s="124"/>
    </row>
    <row r="3292" spans="4:26" ht="15">
      <c r="D3292" s="123">
        <v>123</v>
      </c>
      <c r="E3292" s="123"/>
      <c r="F3292" s="123"/>
      <c r="G3292" s="123"/>
      <c r="H3292" s="123"/>
      <c r="K3292" s="124" t="s">
        <v>5</v>
      </c>
      <c r="L3292" s="124"/>
      <c r="M3292" s="124"/>
      <c r="N3292" s="124"/>
      <c r="O3292" s="124"/>
      <c r="P3292" s="124"/>
      <c r="Q3292" s="124"/>
      <c r="S3292" s="124" t="s">
        <v>242</v>
      </c>
      <c r="T3292" s="124"/>
      <c r="U3292" s="124"/>
      <c r="V3292" s="124"/>
      <c r="W3292" s="124"/>
      <c r="X3292" s="124"/>
      <c r="Y3292" s="124"/>
      <c r="Z3292" s="124"/>
    </row>
    <row r="3293" spans="4:26" ht="15">
      <c r="D3293" s="123">
        <v>124</v>
      </c>
      <c r="E3293" s="123"/>
      <c r="F3293" s="123"/>
      <c r="G3293" s="123"/>
      <c r="H3293" s="123"/>
      <c r="K3293" s="124" t="s">
        <v>5</v>
      </c>
      <c r="L3293" s="124"/>
      <c r="M3293" s="124"/>
      <c r="N3293" s="124"/>
      <c r="O3293" s="124"/>
      <c r="P3293" s="124"/>
      <c r="Q3293" s="124"/>
      <c r="S3293" s="124" t="s">
        <v>242</v>
      </c>
      <c r="T3293" s="124"/>
      <c r="U3293" s="124"/>
      <c r="V3293" s="124"/>
      <c r="W3293" s="124"/>
      <c r="X3293" s="124"/>
      <c r="Y3293" s="124"/>
      <c r="Z3293" s="124"/>
    </row>
    <row r="3294" spans="4:26" ht="15">
      <c r="D3294" s="123">
        <v>125</v>
      </c>
      <c r="E3294" s="123"/>
      <c r="F3294" s="123"/>
      <c r="G3294" s="123"/>
      <c r="H3294" s="123"/>
      <c r="K3294" s="124" t="s">
        <v>5</v>
      </c>
      <c r="L3294" s="124"/>
      <c r="M3294" s="124"/>
      <c r="N3294" s="124"/>
      <c r="O3294" s="124"/>
      <c r="P3294" s="124"/>
      <c r="Q3294" s="124"/>
      <c r="S3294" s="124" t="s">
        <v>242</v>
      </c>
      <c r="T3294" s="124"/>
      <c r="U3294" s="124"/>
      <c r="V3294" s="124"/>
      <c r="W3294" s="124"/>
      <c r="X3294" s="124"/>
      <c r="Y3294" s="124"/>
      <c r="Z3294" s="124"/>
    </row>
    <row r="3295" spans="4:26" ht="15">
      <c r="D3295" s="123">
        <v>126</v>
      </c>
      <c r="E3295" s="123"/>
      <c r="F3295" s="123"/>
      <c r="G3295" s="123"/>
      <c r="H3295" s="123"/>
      <c r="K3295" s="124" t="s">
        <v>5</v>
      </c>
      <c r="L3295" s="124"/>
      <c r="M3295" s="124"/>
      <c r="N3295" s="124"/>
      <c r="O3295" s="124"/>
      <c r="P3295" s="124"/>
      <c r="Q3295" s="124"/>
      <c r="S3295" s="124" t="s">
        <v>242</v>
      </c>
      <c r="T3295" s="124"/>
      <c r="U3295" s="124"/>
      <c r="V3295" s="124"/>
      <c r="W3295" s="124"/>
      <c r="X3295" s="124"/>
      <c r="Y3295" s="124"/>
      <c r="Z3295" s="124"/>
    </row>
    <row r="3296" spans="4:26" ht="15">
      <c r="D3296" s="123">
        <v>127</v>
      </c>
      <c r="E3296" s="123"/>
      <c r="F3296" s="123"/>
      <c r="G3296" s="123"/>
      <c r="H3296" s="123"/>
      <c r="K3296" s="124" t="s">
        <v>5</v>
      </c>
      <c r="L3296" s="124"/>
      <c r="M3296" s="124"/>
      <c r="N3296" s="124"/>
      <c r="O3296" s="124"/>
      <c r="P3296" s="124"/>
      <c r="Q3296" s="124"/>
      <c r="S3296" s="124" t="s">
        <v>242</v>
      </c>
      <c r="T3296" s="124"/>
      <c r="U3296" s="124"/>
      <c r="V3296" s="124"/>
      <c r="W3296" s="124"/>
      <c r="X3296" s="124"/>
      <c r="Y3296" s="124"/>
      <c r="Z3296" s="124"/>
    </row>
    <row r="3297" spans="4:26" ht="15">
      <c r="D3297" s="123">
        <v>128</v>
      </c>
      <c r="E3297" s="123"/>
      <c r="F3297" s="123"/>
      <c r="G3297" s="123"/>
      <c r="H3297" s="123"/>
      <c r="K3297" s="124" t="s">
        <v>5</v>
      </c>
      <c r="L3297" s="124"/>
      <c r="M3297" s="124"/>
      <c r="N3297" s="124"/>
      <c r="O3297" s="124"/>
      <c r="P3297" s="124"/>
      <c r="Q3297" s="124"/>
      <c r="S3297" s="124" t="s">
        <v>242</v>
      </c>
      <c r="T3297" s="124"/>
      <c r="U3297" s="124"/>
      <c r="V3297" s="124"/>
      <c r="W3297" s="124"/>
      <c r="X3297" s="124"/>
      <c r="Y3297" s="124"/>
      <c r="Z3297" s="124"/>
    </row>
    <row r="3298" spans="4:26" ht="15">
      <c r="D3298" s="123">
        <v>129</v>
      </c>
      <c r="E3298" s="123"/>
      <c r="F3298" s="123"/>
      <c r="G3298" s="123"/>
      <c r="H3298" s="123"/>
      <c r="K3298" s="124" t="s">
        <v>5</v>
      </c>
      <c r="L3298" s="124"/>
      <c r="M3298" s="124"/>
      <c r="N3298" s="124"/>
      <c r="O3298" s="124"/>
      <c r="P3298" s="124"/>
      <c r="Q3298" s="124"/>
      <c r="S3298" s="124" t="s">
        <v>242</v>
      </c>
      <c r="T3298" s="124"/>
      <c r="U3298" s="124"/>
      <c r="V3298" s="124"/>
      <c r="W3298" s="124"/>
      <c r="X3298" s="124"/>
      <c r="Y3298" s="124"/>
      <c r="Z3298" s="124"/>
    </row>
    <row r="3299" spans="4:26" ht="15">
      <c r="D3299" s="123">
        <v>130</v>
      </c>
      <c r="E3299" s="123"/>
      <c r="F3299" s="123"/>
      <c r="G3299" s="123"/>
      <c r="H3299" s="123"/>
      <c r="K3299" s="124" t="s">
        <v>5</v>
      </c>
      <c r="L3299" s="124"/>
      <c r="M3299" s="124"/>
      <c r="N3299" s="124"/>
      <c r="O3299" s="124"/>
      <c r="P3299" s="124"/>
      <c r="Q3299" s="124"/>
      <c r="S3299" s="124" t="s">
        <v>242</v>
      </c>
      <c r="T3299" s="124"/>
      <c r="U3299" s="124"/>
      <c r="V3299" s="124"/>
      <c r="W3299" s="124"/>
      <c r="X3299" s="124"/>
      <c r="Y3299" s="124"/>
      <c r="Z3299" s="124"/>
    </row>
    <row r="3300" spans="4:26" ht="15">
      <c r="D3300" s="123">
        <v>131</v>
      </c>
      <c r="E3300" s="123"/>
      <c r="F3300" s="123"/>
      <c r="G3300" s="123"/>
      <c r="H3300" s="123"/>
      <c r="K3300" s="124" t="s">
        <v>5</v>
      </c>
      <c r="L3300" s="124"/>
      <c r="M3300" s="124"/>
      <c r="N3300" s="124"/>
      <c r="O3300" s="124"/>
      <c r="P3300" s="124"/>
      <c r="Q3300" s="124"/>
      <c r="S3300" s="124" t="s">
        <v>242</v>
      </c>
      <c r="T3300" s="124"/>
      <c r="U3300" s="124"/>
      <c r="V3300" s="124"/>
      <c r="W3300" s="124"/>
      <c r="X3300" s="124"/>
      <c r="Y3300" s="124"/>
      <c r="Z3300" s="124"/>
    </row>
    <row r="3301" spans="4:26" ht="15">
      <c r="D3301" s="123">
        <v>132</v>
      </c>
      <c r="E3301" s="123"/>
      <c r="F3301" s="123"/>
      <c r="G3301" s="123"/>
      <c r="H3301" s="123"/>
      <c r="K3301" s="124" t="s">
        <v>5</v>
      </c>
      <c r="L3301" s="124"/>
      <c r="M3301" s="124"/>
      <c r="N3301" s="124"/>
      <c r="O3301" s="124"/>
      <c r="P3301" s="124"/>
      <c r="Q3301" s="124"/>
      <c r="S3301" s="124" t="s">
        <v>242</v>
      </c>
      <c r="T3301" s="124"/>
      <c r="U3301" s="124"/>
      <c r="V3301" s="124"/>
      <c r="W3301" s="124"/>
      <c r="X3301" s="124"/>
      <c r="Y3301" s="124"/>
      <c r="Z3301" s="124"/>
    </row>
    <row r="3302" spans="4:26" ht="15">
      <c r="D3302" s="123">
        <v>133</v>
      </c>
      <c r="E3302" s="123"/>
      <c r="F3302" s="123"/>
      <c r="G3302" s="123"/>
      <c r="H3302" s="123"/>
      <c r="K3302" s="124" t="s">
        <v>5</v>
      </c>
      <c r="L3302" s="124"/>
      <c r="M3302" s="124"/>
      <c r="N3302" s="124"/>
      <c r="O3302" s="124"/>
      <c r="P3302" s="124"/>
      <c r="Q3302" s="124"/>
      <c r="S3302" s="124" t="s">
        <v>242</v>
      </c>
      <c r="T3302" s="124"/>
      <c r="U3302" s="124"/>
      <c r="V3302" s="124"/>
      <c r="W3302" s="124"/>
      <c r="X3302" s="124"/>
      <c r="Y3302" s="124"/>
      <c r="Z3302" s="124"/>
    </row>
    <row r="3303" spans="4:26" ht="15">
      <c r="D3303" s="123">
        <v>134</v>
      </c>
      <c r="E3303" s="123"/>
      <c r="F3303" s="123"/>
      <c r="G3303" s="123"/>
      <c r="H3303" s="123"/>
      <c r="K3303" s="124" t="s">
        <v>5</v>
      </c>
      <c r="L3303" s="124"/>
      <c r="M3303" s="124"/>
      <c r="N3303" s="124"/>
      <c r="O3303" s="124"/>
      <c r="P3303" s="124"/>
      <c r="Q3303" s="124"/>
      <c r="S3303" s="124" t="s">
        <v>242</v>
      </c>
      <c r="T3303" s="124"/>
      <c r="U3303" s="124"/>
      <c r="V3303" s="124"/>
      <c r="W3303" s="124"/>
      <c r="X3303" s="124"/>
      <c r="Y3303" s="124"/>
      <c r="Z3303" s="124"/>
    </row>
    <row r="3304" spans="4:26" ht="15">
      <c r="D3304" s="123">
        <v>135</v>
      </c>
      <c r="E3304" s="123"/>
      <c r="F3304" s="123"/>
      <c r="G3304" s="123"/>
      <c r="H3304" s="123"/>
      <c r="K3304" s="124" t="s">
        <v>5</v>
      </c>
      <c r="L3304" s="124"/>
      <c r="M3304" s="124"/>
      <c r="N3304" s="124"/>
      <c r="O3304" s="124"/>
      <c r="P3304" s="124"/>
      <c r="Q3304" s="124"/>
      <c r="S3304" s="124" t="s">
        <v>242</v>
      </c>
      <c r="T3304" s="124"/>
      <c r="U3304" s="124"/>
      <c r="V3304" s="124"/>
      <c r="W3304" s="124"/>
      <c r="X3304" s="124"/>
      <c r="Y3304" s="124"/>
      <c r="Z3304" s="124"/>
    </row>
    <row r="3305" spans="4:26" ht="15">
      <c r="D3305" s="123">
        <v>136</v>
      </c>
      <c r="E3305" s="123"/>
      <c r="F3305" s="123"/>
      <c r="G3305" s="123"/>
      <c r="H3305" s="123"/>
      <c r="K3305" s="124" t="s">
        <v>5</v>
      </c>
      <c r="L3305" s="124"/>
      <c r="M3305" s="124"/>
      <c r="N3305" s="124"/>
      <c r="O3305" s="124"/>
      <c r="P3305" s="124"/>
      <c r="Q3305" s="124"/>
      <c r="S3305" s="124" t="s">
        <v>242</v>
      </c>
      <c r="T3305" s="124"/>
      <c r="U3305" s="124"/>
      <c r="V3305" s="124"/>
      <c r="W3305" s="124"/>
      <c r="X3305" s="124"/>
      <c r="Y3305" s="124"/>
      <c r="Z3305" s="124"/>
    </row>
    <row r="3306" spans="4:26" ht="15">
      <c r="D3306" s="123">
        <v>137</v>
      </c>
      <c r="E3306" s="123"/>
      <c r="F3306" s="123"/>
      <c r="G3306" s="123"/>
      <c r="H3306" s="123"/>
      <c r="K3306" s="124" t="s">
        <v>5</v>
      </c>
      <c r="L3306" s="124"/>
      <c r="M3306" s="124"/>
      <c r="N3306" s="124"/>
      <c r="O3306" s="124"/>
      <c r="P3306" s="124"/>
      <c r="Q3306" s="124"/>
      <c r="S3306" s="124" t="s">
        <v>242</v>
      </c>
      <c r="T3306" s="124"/>
      <c r="U3306" s="124"/>
      <c r="V3306" s="124"/>
      <c r="W3306" s="124"/>
      <c r="X3306" s="124"/>
      <c r="Y3306" s="124"/>
      <c r="Z3306" s="124"/>
    </row>
    <row r="3307" spans="4:26" ht="15">
      <c r="D3307" s="123">
        <v>138</v>
      </c>
      <c r="E3307" s="123"/>
      <c r="F3307" s="123"/>
      <c r="G3307" s="123"/>
      <c r="H3307" s="123"/>
      <c r="K3307" s="124" t="s">
        <v>5</v>
      </c>
      <c r="L3307" s="124"/>
      <c r="M3307" s="124"/>
      <c r="N3307" s="124"/>
      <c r="O3307" s="124"/>
      <c r="P3307" s="124"/>
      <c r="Q3307" s="124"/>
      <c r="S3307" s="124" t="s">
        <v>242</v>
      </c>
      <c r="T3307" s="124"/>
      <c r="U3307" s="124"/>
      <c r="V3307" s="124"/>
      <c r="W3307" s="124"/>
      <c r="X3307" s="124"/>
      <c r="Y3307" s="124"/>
      <c r="Z3307" s="124"/>
    </row>
    <row r="3308" spans="4:26" ht="15">
      <c r="D3308" s="123">
        <v>139</v>
      </c>
      <c r="E3308" s="123"/>
      <c r="F3308" s="123"/>
      <c r="G3308" s="123"/>
      <c r="H3308" s="123"/>
      <c r="K3308" s="124" t="s">
        <v>5</v>
      </c>
      <c r="L3308" s="124"/>
      <c r="M3308" s="124"/>
      <c r="N3308" s="124"/>
      <c r="O3308" s="124"/>
      <c r="P3308" s="124"/>
      <c r="Q3308" s="124"/>
      <c r="S3308" s="124" t="s">
        <v>242</v>
      </c>
      <c r="T3308" s="124"/>
      <c r="U3308" s="124"/>
      <c r="V3308" s="124"/>
      <c r="W3308" s="124"/>
      <c r="X3308" s="124"/>
      <c r="Y3308" s="124"/>
      <c r="Z3308" s="124"/>
    </row>
    <row r="3309" spans="4:26" ht="15">
      <c r="D3309" s="123">
        <v>140</v>
      </c>
      <c r="E3309" s="123"/>
      <c r="F3309" s="123"/>
      <c r="G3309" s="123"/>
      <c r="H3309" s="123"/>
      <c r="K3309" s="124" t="s">
        <v>5</v>
      </c>
      <c r="L3309" s="124"/>
      <c r="M3309" s="124"/>
      <c r="N3309" s="124"/>
      <c r="O3309" s="124"/>
      <c r="P3309" s="124"/>
      <c r="Q3309" s="124"/>
      <c r="S3309" s="124" t="s">
        <v>242</v>
      </c>
      <c r="T3309" s="124"/>
      <c r="U3309" s="124"/>
      <c r="V3309" s="124"/>
      <c r="W3309" s="124"/>
      <c r="X3309" s="124"/>
      <c r="Y3309" s="124"/>
      <c r="Z3309" s="124"/>
    </row>
    <row r="3310" spans="4:26" ht="14.25" customHeight="1">
      <c r="D3310" s="123">
        <v>141</v>
      </c>
      <c r="E3310" s="123"/>
      <c r="F3310" s="123"/>
      <c r="G3310" s="123"/>
      <c r="H3310" s="123"/>
      <c r="K3310" s="124" t="s">
        <v>5</v>
      </c>
      <c r="L3310" s="124"/>
      <c r="M3310" s="124"/>
      <c r="N3310" s="124"/>
      <c r="O3310" s="124"/>
      <c r="P3310" s="124"/>
      <c r="Q3310" s="124"/>
      <c r="S3310" s="124" t="s">
        <v>242</v>
      </c>
      <c r="T3310" s="124"/>
      <c r="U3310" s="124"/>
      <c r="V3310" s="124"/>
      <c r="W3310" s="124"/>
      <c r="X3310" s="124"/>
      <c r="Y3310" s="124"/>
      <c r="Z3310" s="124"/>
    </row>
    <row r="3311" spans="4:26" ht="15">
      <c r="D3311" s="123">
        <v>142</v>
      </c>
      <c r="E3311" s="123"/>
      <c r="F3311" s="123"/>
      <c r="G3311" s="123"/>
      <c r="H3311" s="123"/>
      <c r="K3311" s="124" t="s">
        <v>5</v>
      </c>
      <c r="L3311" s="124"/>
      <c r="M3311" s="124"/>
      <c r="N3311" s="124"/>
      <c r="O3311" s="124"/>
      <c r="P3311" s="124"/>
      <c r="Q3311" s="124"/>
      <c r="S3311" s="124" t="s">
        <v>242</v>
      </c>
      <c r="T3311" s="124"/>
      <c r="U3311" s="124"/>
      <c r="V3311" s="124"/>
      <c r="W3311" s="124"/>
      <c r="X3311" s="124"/>
      <c r="Y3311" s="124"/>
      <c r="Z3311" s="124"/>
    </row>
    <row r="3312" spans="4:26" ht="15">
      <c r="D3312" s="123">
        <v>143</v>
      </c>
      <c r="E3312" s="123"/>
      <c r="F3312" s="123"/>
      <c r="G3312" s="123"/>
      <c r="H3312" s="123"/>
      <c r="K3312" s="124" t="s">
        <v>5</v>
      </c>
      <c r="L3312" s="124"/>
      <c r="M3312" s="124"/>
      <c r="N3312" s="124"/>
      <c r="O3312" s="124"/>
      <c r="P3312" s="124"/>
      <c r="Q3312" s="124"/>
      <c r="S3312" s="124" t="s">
        <v>242</v>
      </c>
      <c r="T3312" s="124"/>
      <c r="U3312" s="124"/>
      <c r="V3312" s="124"/>
      <c r="W3312" s="124"/>
      <c r="X3312" s="124"/>
      <c r="Y3312" s="124"/>
      <c r="Z3312" s="124"/>
    </row>
    <row r="3313" spans="4:26" ht="15">
      <c r="D3313" s="123">
        <v>144</v>
      </c>
      <c r="E3313" s="123"/>
      <c r="F3313" s="123"/>
      <c r="G3313" s="123"/>
      <c r="H3313" s="123"/>
      <c r="K3313" s="124" t="s">
        <v>5</v>
      </c>
      <c r="L3313" s="124"/>
      <c r="M3313" s="124"/>
      <c r="N3313" s="124"/>
      <c r="O3313" s="124"/>
      <c r="P3313" s="124"/>
      <c r="Q3313" s="124"/>
      <c r="S3313" s="124" t="s">
        <v>242</v>
      </c>
      <c r="T3313" s="124"/>
      <c r="U3313" s="124"/>
      <c r="V3313" s="124"/>
      <c r="W3313" s="124"/>
      <c r="X3313" s="124"/>
      <c r="Y3313" s="124"/>
      <c r="Z3313" s="124"/>
    </row>
    <row r="3314" spans="4:26" ht="15">
      <c r="D3314" s="123">
        <v>145</v>
      </c>
      <c r="E3314" s="123"/>
      <c r="F3314" s="123"/>
      <c r="G3314" s="123"/>
      <c r="H3314" s="123"/>
      <c r="K3314" s="124" t="s">
        <v>5</v>
      </c>
      <c r="L3314" s="124"/>
      <c r="M3314" s="124"/>
      <c r="N3314" s="124"/>
      <c r="O3314" s="124"/>
      <c r="P3314" s="124"/>
      <c r="Q3314" s="124"/>
      <c r="S3314" s="124" t="s">
        <v>242</v>
      </c>
      <c r="T3314" s="124"/>
      <c r="U3314" s="124"/>
      <c r="V3314" s="124"/>
      <c r="W3314" s="124"/>
      <c r="X3314" s="124"/>
      <c r="Y3314" s="124"/>
      <c r="Z3314" s="124"/>
    </row>
    <row r="3315" spans="4:26" ht="15">
      <c r="D3315" s="123">
        <v>146</v>
      </c>
      <c r="E3315" s="123"/>
      <c r="F3315" s="123"/>
      <c r="G3315" s="123"/>
      <c r="H3315" s="123"/>
      <c r="K3315" s="124" t="s">
        <v>5</v>
      </c>
      <c r="L3315" s="124"/>
      <c r="M3315" s="124"/>
      <c r="N3315" s="124"/>
      <c r="O3315" s="124"/>
      <c r="P3315" s="124"/>
      <c r="Q3315" s="124"/>
      <c r="S3315" s="124" t="s">
        <v>242</v>
      </c>
      <c r="T3315" s="124"/>
      <c r="U3315" s="124"/>
      <c r="V3315" s="124"/>
      <c r="W3315" s="124"/>
      <c r="X3315" s="124"/>
      <c r="Y3315" s="124"/>
      <c r="Z3315" s="124"/>
    </row>
    <row r="3316" spans="4:26" ht="15">
      <c r="D3316" s="123">
        <v>147</v>
      </c>
      <c r="E3316" s="123"/>
      <c r="F3316" s="123"/>
      <c r="G3316" s="123"/>
      <c r="H3316" s="123"/>
      <c r="K3316" s="124" t="s">
        <v>5</v>
      </c>
      <c r="L3316" s="124"/>
      <c r="M3316" s="124"/>
      <c r="N3316" s="124"/>
      <c r="O3316" s="124"/>
      <c r="P3316" s="124"/>
      <c r="Q3316" s="124"/>
      <c r="S3316" s="124" t="s">
        <v>242</v>
      </c>
      <c r="T3316" s="124"/>
      <c r="U3316" s="124"/>
      <c r="V3316" s="124"/>
      <c r="W3316" s="124"/>
      <c r="X3316" s="124"/>
      <c r="Y3316" s="124"/>
      <c r="Z3316" s="124"/>
    </row>
    <row r="3317" spans="4:26" ht="15">
      <c r="D3317" s="123">
        <v>148</v>
      </c>
      <c r="E3317" s="123"/>
      <c r="F3317" s="123"/>
      <c r="G3317" s="123"/>
      <c r="H3317" s="123"/>
      <c r="K3317" s="124" t="s">
        <v>5</v>
      </c>
      <c r="L3317" s="124"/>
      <c r="M3317" s="124"/>
      <c r="N3317" s="124"/>
      <c r="O3317" s="124"/>
      <c r="P3317" s="124"/>
      <c r="Q3317" s="124"/>
      <c r="S3317" s="124" t="s">
        <v>242</v>
      </c>
      <c r="T3317" s="124"/>
      <c r="U3317" s="124"/>
      <c r="V3317" s="124"/>
      <c r="W3317" s="124"/>
      <c r="X3317" s="124"/>
      <c r="Y3317" s="124"/>
      <c r="Z3317" s="124"/>
    </row>
    <row r="3318" spans="4:26" ht="15">
      <c r="D3318" s="123">
        <v>149</v>
      </c>
      <c r="E3318" s="123"/>
      <c r="F3318" s="123"/>
      <c r="G3318" s="123"/>
      <c r="H3318" s="123"/>
      <c r="K3318" s="124" t="s">
        <v>5</v>
      </c>
      <c r="L3318" s="124"/>
      <c r="M3318" s="124"/>
      <c r="N3318" s="124"/>
      <c r="O3318" s="124"/>
      <c r="P3318" s="124"/>
      <c r="Q3318" s="124"/>
      <c r="S3318" s="124" t="s">
        <v>242</v>
      </c>
      <c r="T3318" s="124"/>
      <c r="U3318" s="124"/>
      <c r="V3318" s="124"/>
      <c r="W3318" s="124"/>
      <c r="X3318" s="124"/>
      <c r="Y3318" s="124"/>
      <c r="Z3318" s="124"/>
    </row>
    <row r="3319" spans="4:26" ht="15">
      <c r="D3319" s="123">
        <v>150</v>
      </c>
      <c r="E3319" s="123"/>
      <c r="F3319" s="123"/>
      <c r="G3319" s="123"/>
      <c r="H3319" s="123"/>
      <c r="K3319" s="124" t="s">
        <v>5</v>
      </c>
      <c r="L3319" s="124"/>
      <c r="M3319" s="124"/>
      <c r="N3319" s="124"/>
      <c r="O3319" s="124"/>
      <c r="P3319" s="124"/>
      <c r="Q3319" s="124"/>
      <c r="S3319" s="124" t="s">
        <v>242</v>
      </c>
      <c r="T3319" s="124"/>
      <c r="U3319" s="124"/>
      <c r="V3319" s="124"/>
      <c r="W3319" s="124"/>
      <c r="X3319" s="124"/>
      <c r="Y3319" s="124"/>
      <c r="Z3319" s="124"/>
    </row>
    <row r="3320" spans="4:26" ht="15">
      <c r="D3320" s="123">
        <v>151</v>
      </c>
      <c r="E3320" s="123"/>
      <c r="F3320" s="123"/>
      <c r="G3320" s="123"/>
      <c r="H3320" s="123"/>
      <c r="K3320" s="124" t="s">
        <v>5</v>
      </c>
      <c r="L3320" s="124"/>
      <c r="M3320" s="124"/>
      <c r="N3320" s="124"/>
      <c r="O3320" s="124"/>
      <c r="P3320" s="124"/>
      <c r="Q3320" s="124"/>
      <c r="S3320" s="124" t="s">
        <v>242</v>
      </c>
      <c r="T3320" s="124"/>
      <c r="U3320" s="124"/>
      <c r="V3320" s="124"/>
      <c r="W3320" s="124"/>
      <c r="X3320" s="124"/>
      <c r="Y3320" s="124"/>
      <c r="Z3320" s="124"/>
    </row>
    <row r="3321" spans="4:26" ht="15">
      <c r="D3321" s="123">
        <v>152</v>
      </c>
      <c r="E3321" s="123"/>
      <c r="F3321" s="123"/>
      <c r="G3321" s="123"/>
      <c r="H3321" s="123"/>
      <c r="K3321" s="124" t="s">
        <v>5</v>
      </c>
      <c r="L3321" s="124"/>
      <c r="M3321" s="124"/>
      <c r="N3321" s="124"/>
      <c r="O3321" s="124"/>
      <c r="P3321" s="124"/>
      <c r="Q3321" s="124"/>
      <c r="S3321" s="124" t="s">
        <v>242</v>
      </c>
      <c r="T3321" s="124"/>
      <c r="U3321" s="124"/>
      <c r="V3321" s="124"/>
      <c r="W3321" s="124"/>
      <c r="X3321" s="124"/>
      <c r="Y3321" s="124"/>
      <c r="Z3321" s="124"/>
    </row>
    <row r="3322" spans="4:26" ht="15">
      <c r="D3322" s="123">
        <v>153</v>
      </c>
      <c r="E3322" s="123"/>
      <c r="F3322" s="123"/>
      <c r="G3322" s="123"/>
      <c r="H3322" s="123"/>
      <c r="K3322" s="124" t="s">
        <v>5</v>
      </c>
      <c r="L3322" s="124"/>
      <c r="M3322" s="124"/>
      <c r="N3322" s="124"/>
      <c r="O3322" s="124"/>
      <c r="P3322" s="124"/>
      <c r="Q3322" s="124"/>
      <c r="S3322" s="124" t="s">
        <v>242</v>
      </c>
      <c r="T3322" s="124"/>
      <c r="U3322" s="124"/>
      <c r="V3322" s="124"/>
      <c r="W3322" s="124"/>
      <c r="X3322" s="124"/>
      <c r="Y3322" s="124"/>
      <c r="Z3322" s="124"/>
    </row>
    <row r="3323" spans="4:26" ht="15">
      <c r="D3323" s="123">
        <v>154</v>
      </c>
      <c r="E3323" s="123"/>
      <c r="F3323" s="123"/>
      <c r="G3323" s="123"/>
      <c r="H3323" s="123"/>
      <c r="K3323" s="124" t="s">
        <v>5</v>
      </c>
      <c r="L3323" s="124"/>
      <c r="M3323" s="124"/>
      <c r="N3323" s="124"/>
      <c r="O3323" s="124"/>
      <c r="P3323" s="124"/>
      <c r="Q3323" s="124"/>
      <c r="S3323" s="124" t="s">
        <v>242</v>
      </c>
      <c r="T3323" s="124"/>
      <c r="U3323" s="124"/>
      <c r="V3323" s="124"/>
      <c r="W3323" s="124"/>
      <c r="X3323" s="124"/>
      <c r="Y3323" s="124"/>
      <c r="Z3323" s="124"/>
    </row>
    <row r="3324" spans="4:26" ht="15">
      <c r="D3324" s="123">
        <v>155</v>
      </c>
      <c r="E3324" s="123"/>
      <c r="F3324" s="123"/>
      <c r="G3324" s="123"/>
      <c r="H3324" s="123"/>
      <c r="K3324" s="124" t="s">
        <v>5</v>
      </c>
      <c r="L3324" s="124"/>
      <c r="M3324" s="124"/>
      <c r="N3324" s="124"/>
      <c r="O3324" s="124"/>
      <c r="P3324" s="124"/>
      <c r="Q3324" s="124"/>
      <c r="S3324" s="124" t="s">
        <v>242</v>
      </c>
      <c r="T3324" s="124"/>
      <c r="U3324" s="124"/>
      <c r="V3324" s="124"/>
      <c r="W3324" s="124"/>
      <c r="X3324" s="124"/>
      <c r="Y3324" s="124"/>
      <c r="Z3324" s="124"/>
    </row>
    <row r="3325" spans="4:26" ht="15">
      <c r="D3325" s="123">
        <v>156</v>
      </c>
      <c r="E3325" s="123"/>
      <c r="F3325" s="123"/>
      <c r="G3325" s="123"/>
      <c r="H3325" s="123"/>
      <c r="K3325" s="124" t="s">
        <v>5</v>
      </c>
      <c r="L3325" s="124"/>
      <c r="M3325" s="124"/>
      <c r="N3325" s="124"/>
      <c r="O3325" s="124"/>
      <c r="P3325" s="124"/>
      <c r="Q3325" s="124"/>
      <c r="S3325" s="124" t="s">
        <v>242</v>
      </c>
      <c r="T3325" s="124"/>
      <c r="U3325" s="124"/>
      <c r="V3325" s="124"/>
      <c r="W3325" s="124"/>
      <c r="X3325" s="124"/>
      <c r="Y3325" s="124"/>
      <c r="Z3325" s="124"/>
    </row>
    <row r="3326" spans="4:26" ht="15">
      <c r="D3326" s="123">
        <v>157</v>
      </c>
      <c r="E3326" s="123"/>
      <c r="F3326" s="123"/>
      <c r="G3326" s="123"/>
      <c r="H3326" s="123"/>
      <c r="K3326" s="124" t="s">
        <v>5</v>
      </c>
      <c r="L3326" s="124"/>
      <c r="M3326" s="124"/>
      <c r="N3326" s="124"/>
      <c r="O3326" s="124"/>
      <c r="P3326" s="124"/>
      <c r="Q3326" s="124"/>
      <c r="S3326" s="124" t="s">
        <v>242</v>
      </c>
      <c r="T3326" s="124"/>
      <c r="U3326" s="124"/>
      <c r="V3326" s="124"/>
      <c r="W3326" s="124"/>
      <c r="X3326" s="124"/>
      <c r="Y3326" s="124"/>
      <c r="Z3326" s="124"/>
    </row>
    <row r="3327" spans="4:26" ht="15">
      <c r="D3327" s="123">
        <v>158</v>
      </c>
      <c r="E3327" s="123"/>
      <c r="F3327" s="123"/>
      <c r="G3327" s="123"/>
      <c r="H3327" s="123"/>
      <c r="K3327" s="124" t="s">
        <v>5</v>
      </c>
      <c r="L3327" s="124"/>
      <c r="M3327" s="124"/>
      <c r="N3327" s="124"/>
      <c r="O3327" s="124"/>
      <c r="P3327" s="124"/>
      <c r="Q3327" s="124"/>
      <c r="S3327" s="124" t="s">
        <v>242</v>
      </c>
      <c r="T3327" s="124"/>
      <c r="U3327" s="124"/>
      <c r="V3327" s="124"/>
      <c r="W3327" s="124"/>
      <c r="X3327" s="124"/>
      <c r="Y3327" s="124"/>
      <c r="Z3327" s="124"/>
    </row>
    <row r="3328" spans="4:26" ht="15">
      <c r="D3328" s="123">
        <v>159</v>
      </c>
      <c r="E3328" s="123"/>
      <c r="F3328" s="123"/>
      <c r="G3328" s="123"/>
      <c r="H3328" s="123"/>
      <c r="K3328" s="124" t="s">
        <v>5</v>
      </c>
      <c r="L3328" s="124"/>
      <c r="M3328" s="124"/>
      <c r="N3328" s="124"/>
      <c r="O3328" s="124"/>
      <c r="P3328" s="124"/>
      <c r="Q3328" s="124"/>
      <c r="S3328" s="124" t="s">
        <v>242</v>
      </c>
      <c r="T3328" s="124"/>
      <c r="U3328" s="124"/>
      <c r="V3328" s="124"/>
      <c r="W3328" s="124"/>
      <c r="X3328" s="124"/>
      <c r="Y3328" s="124"/>
      <c r="Z3328" s="124"/>
    </row>
    <row r="3329" spans="4:26" ht="15">
      <c r="D3329" s="123">
        <v>160</v>
      </c>
      <c r="E3329" s="123"/>
      <c r="F3329" s="123"/>
      <c r="G3329" s="123"/>
      <c r="H3329" s="123"/>
      <c r="K3329" s="124" t="s">
        <v>5</v>
      </c>
      <c r="L3329" s="124"/>
      <c r="M3329" s="124"/>
      <c r="N3329" s="124"/>
      <c r="O3329" s="124"/>
      <c r="P3329" s="124"/>
      <c r="Q3329" s="124"/>
      <c r="S3329" s="124" t="s">
        <v>242</v>
      </c>
      <c r="T3329" s="124"/>
      <c r="U3329" s="124"/>
      <c r="V3329" s="124"/>
      <c r="W3329" s="124"/>
      <c r="X3329" s="124"/>
      <c r="Y3329" s="124"/>
      <c r="Z3329" s="124"/>
    </row>
    <row r="3330" spans="4:26" ht="15">
      <c r="D3330" s="123">
        <v>161</v>
      </c>
      <c r="E3330" s="123"/>
      <c r="F3330" s="123"/>
      <c r="G3330" s="123"/>
      <c r="H3330" s="123"/>
      <c r="K3330" s="124" t="s">
        <v>5</v>
      </c>
      <c r="L3330" s="124"/>
      <c r="M3330" s="124"/>
      <c r="N3330" s="124"/>
      <c r="O3330" s="124"/>
      <c r="P3330" s="124"/>
      <c r="Q3330" s="124"/>
      <c r="S3330" s="124" t="s">
        <v>242</v>
      </c>
      <c r="T3330" s="124"/>
      <c r="U3330" s="124"/>
      <c r="V3330" s="124"/>
      <c r="W3330" s="124"/>
      <c r="X3330" s="124"/>
      <c r="Y3330" s="124"/>
      <c r="Z3330" s="124"/>
    </row>
    <row r="3331" spans="4:26" ht="15">
      <c r="D3331" s="123">
        <v>162</v>
      </c>
      <c r="E3331" s="123"/>
      <c r="F3331" s="123"/>
      <c r="G3331" s="123"/>
      <c r="H3331" s="123"/>
      <c r="K3331" s="124" t="s">
        <v>5</v>
      </c>
      <c r="L3331" s="124"/>
      <c r="M3331" s="124"/>
      <c r="N3331" s="124"/>
      <c r="O3331" s="124"/>
      <c r="P3331" s="124"/>
      <c r="Q3331" s="124"/>
      <c r="S3331" s="124" t="s">
        <v>242</v>
      </c>
      <c r="T3331" s="124"/>
      <c r="U3331" s="124"/>
      <c r="V3331" s="124"/>
      <c r="W3331" s="124"/>
      <c r="X3331" s="124"/>
      <c r="Y3331" s="124"/>
      <c r="Z3331" s="124"/>
    </row>
    <row r="3332" spans="4:26" ht="15">
      <c r="D3332" s="123">
        <v>163</v>
      </c>
      <c r="E3332" s="123"/>
      <c r="F3332" s="123"/>
      <c r="G3332" s="123"/>
      <c r="H3332" s="123"/>
      <c r="K3332" s="124" t="s">
        <v>5</v>
      </c>
      <c r="L3332" s="124"/>
      <c r="M3332" s="124"/>
      <c r="N3332" s="124"/>
      <c r="O3332" s="124"/>
      <c r="P3332" s="124"/>
      <c r="Q3332" s="124"/>
      <c r="S3332" s="124" t="s">
        <v>242</v>
      </c>
      <c r="T3332" s="124"/>
      <c r="U3332" s="124"/>
      <c r="V3332" s="124"/>
      <c r="W3332" s="124"/>
      <c r="X3332" s="124"/>
      <c r="Y3332" s="124"/>
      <c r="Z3332" s="124"/>
    </row>
    <row r="3333" spans="4:26" ht="15">
      <c r="D3333" s="123">
        <v>164</v>
      </c>
      <c r="E3333" s="123"/>
      <c r="F3333" s="123"/>
      <c r="G3333" s="123"/>
      <c r="H3333" s="123"/>
      <c r="K3333" s="124" t="s">
        <v>5</v>
      </c>
      <c r="L3333" s="124"/>
      <c r="M3333" s="124"/>
      <c r="N3333" s="124"/>
      <c r="O3333" s="124"/>
      <c r="P3333" s="124"/>
      <c r="Q3333" s="124"/>
      <c r="S3333" s="124" t="s">
        <v>242</v>
      </c>
      <c r="T3333" s="124"/>
      <c r="U3333" s="124"/>
      <c r="V3333" s="124"/>
      <c r="W3333" s="124"/>
      <c r="X3333" s="124"/>
      <c r="Y3333" s="124"/>
      <c r="Z3333" s="124"/>
    </row>
    <row r="3334" spans="4:26" ht="15">
      <c r="D3334" s="123">
        <v>165</v>
      </c>
      <c r="E3334" s="123"/>
      <c r="F3334" s="123"/>
      <c r="G3334" s="123"/>
      <c r="H3334" s="123"/>
      <c r="K3334" s="124" t="s">
        <v>5</v>
      </c>
      <c r="L3334" s="124"/>
      <c r="M3334" s="124"/>
      <c r="N3334" s="124"/>
      <c r="O3334" s="124"/>
      <c r="P3334" s="124"/>
      <c r="Q3334" s="124"/>
      <c r="S3334" s="124" t="s">
        <v>242</v>
      </c>
      <c r="T3334" s="124"/>
      <c r="U3334" s="124"/>
      <c r="V3334" s="124"/>
      <c r="W3334" s="124"/>
      <c r="X3334" s="124"/>
      <c r="Y3334" s="124"/>
      <c r="Z3334" s="124"/>
    </row>
    <row r="3335" spans="4:26" ht="15">
      <c r="D3335" s="123">
        <v>166</v>
      </c>
      <c r="E3335" s="123"/>
      <c r="F3335" s="123"/>
      <c r="G3335" s="123"/>
      <c r="H3335" s="123"/>
      <c r="K3335" s="124" t="s">
        <v>5</v>
      </c>
      <c r="L3335" s="124"/>
      <c r="M3335" s="124"/>
      <c r="N3335" s="124"/>
      <c r="O3335" s="124"/>
      <c r="P3335" s="124"/>
      <c r="Q3335" s="124"/>
      <c r="S3335" s="124" t="s">
        <v>242</v>
      </c>
      <c r="T3335" s="124"/>
      <c r="U3335" s="124"/>
      <c r="V3335" s="124"/>
      <c r="W3335" s="124"/>
      <c r="X3335" s="124"/>
      <c r="Y3335" s="124"/>
      <c r="Z3335" s="124"/>
    </row>
    <row r="3336" spans="4:26" ht="15">
      <c r="D3336" s="123">
        <v>167</v>
      </c>
      <c r="E3336" s="123"/>
      <c r="F3336" s="123"/>
      <c r="G3336" s="123"/>
      <c r="H3336" s="123"/>
      <c r="K3336" s="124" t="s">
        <v>5</v>
      </c>
      <c r="L3336" s="124"/>
      <c r="M3336" s="124"/>
      <c r="N3336" s="124"/>
      <c r="O3336" s="124"/>
      <c r="P3336" s="124"/>
      <c r="Q3336" s="124"/>
      <c r="S3336" s="124" t="s">
        <v>242</v>
      </c>
      <c r="T3336" s="124"/>
      <c r="U3336" s="124"/>
      <c r="V3336" s="124"/>
      <c r="W3336" s="124"/>
      <c r="X3336" s="124"/>
      <c r="Y3336" s="124"/>
      <c r="Z3336" s="124"/>
    </row>
    <row r="3337" spans="4:26" ht="15">
      <c r="D3337" s="123">
        <v>168</v>
      </c>
      <c r="E3337" s="123"/>
      <c r="F3337" s="123"/>
      <c r="G3337" s="123"/>
      <c r="H3337" s="123"/>
      <c r="K3337" s="124" t="s">
        <v>5</v>
      </c>
      <c r="L3337" s="124"/>
      <c r="M3337" s="124"/>
      <c r="N3337" s="124"/>
      <c r="O3337" s="124"/>
      <c r="P3337" s="124"/>
      <c r="Q3337" s="124"/>
      <c r="S3337" s="124" t="s">
        <v>242</v>
      </c>
      <c r="T3337" s="124"/>
      <c r="U3337" s="124"/>
      <c r="V3337" s="124"/>
      <c r="W3337" s="124"/>
      <c r="X3337" s="124"/>
      <c r="Y3337" s="124"/>
      <c r="Z3337" s="124"/>
    </row>
    <row r="3338" spans="4:26" ht="15">
      <c r="D3338" s="123">
        <v>169</v>
      </c>
      <c r="E3338" s="123"/>
      <c r="F3338" s="123"/>
      <c r="G3338" s="123"/>
      <c r="H3338" s="123"/>
      <c r="K3338" s="124" t="s">
        <v>5</v>
      </c>
      <c r="L3338" s="124"/>
      <c r="M3338" s="124"/>
      <c r="N3338" s="124"/>
      <c r="O3338" s="124"/>
      <c r="P3338" s="124"/>
      <c r="Q3338" s="124"/>
      <c r="S3338" s="124" t="s">
        <v>242</v>
      </c>
      <c r="T3338" s="124"/>
      <c r="U3338" s="124"/>
      <c r="V3338" s="124"/>
      <c r="W3338" s="124"/>
      <c r="X3338" s="124"/>
      <c r="Y3338" s="124"/>
      <c r="Z3338" s="124"/>
    </row>
    <row r="3339" spans="4:26" ht="15">
      <c r="D3339" s="123">
        <v>170</v>
      </c>
      <c r="E3339" s="123"/>
      <c r="F3339" s="123"/>
      <c r="G3339" s="123"/>
      <c r="H3339" s="123"/>
      <c r="K3339" s="124" t="s">
        <v>5</v>
      </c>
      <c r="L3339" s="124"/>
      <c r="M3339" s="124"/>
      <c r="N3339" s="124"/>
      <c r="O3339" s="124"/>
      <c r="P3339" s="124"/>
      <c r="Q3339" s="124"/>
      <c r="S3339" s="124" t="s">
        <v>242</v>
      </c>
      <c r="T3339" s="124"/>
      <c r="U3339" s="124"/>
      <c r="V3339" s="124"/>
      <c r="W3339" s="124"/>
      <c r="X3339" s="124"/>
      <c r="Y3339" s="124"/>
      <c r="Z3339" s="124"/>
    </row>
    <row r="3340" spans="4:26" ht="15">
      <c r="D3340" s="123">
        <v>171</v>
      </c>
      <c r="E3340" s="123"/>
      <c r="F3340" s="123"/>
      <c r="G3340" s="123"/>
      <c r="H3340" s="123"/>
      <c r="K3340" s="124" t="s">
        <v>5</v>
      </c>
      <c r="L3340" s="124"/>
      <c r="M3340" s="124"/>
      <c r="N3340" s="124"/>
      <c r="O3340" s="124"/>
      <c r="P3340" s="124"/>
      <c r="Q3340" s="124"/>
      <c r="S3340" s="124" t="s">
        <v>242</v>
      </c>
      <c r="T3340" s="124"/>
      <c r="U3340" s="124"/>
      <c r="V3340" s="124"/>
      <c r="W3340" s="124"/>
      <c r="X3340" s="124"/>
      <c r="Y3340" s="124"/>
      <c r="Z3340" s="124"/>
    </row>
    <row r="3341" spans="4:26" ht="15">
      <c r="D3341" s="123">
        <v>172</v>
      </c>
      <c r="E3341" s="123"/>
      <c r="F3341" s="123"/>
      <c r="G3341" s="123"/>
      <c r="H3341" s="123"/>
      <c r="K3341" s="124" t="s">
        <v>5</v>
      </c>
      <c r="L3341" s="124"/>
      <c r="M3341" s="124"/>
      <c r="N3341" s="124"/>
      <c r="O3341" s="124"/>
      <c r="P3341" s="124"/>
      <c r="Q3341" s="124"/>
      <c r="S3341" s="124" t="s">
        <v>242</v>
      </c>
      <c r="T3341" s="124"/>
      <c r="U3341" s="124"/>
      <c r="V3341" s="124"/>
      <c r="W3341" s="124"/>
      <c r="X3341" s="124"/>
      <c r="Y3341" s="124"/>
      <c r="Z3341" s="124"/>
    </row>
    <row r="3342" spans="4:26" ht="15">
      <c r="D3342" s="123">
        <v>173</v>
      </c>
      <c r="E3342" s="123"/>
      <c r="F3342" s="123"/>
      <c r="G3342" s="123"/>
      <c r="H3342" s="123"/>
      <c r="K3342" s="124" t="s">
        <v>5</v>
      </c>
      <c r="L3342" s="124"/>
      <c r="M3342" s="124"/>
      <c r="N3342" s="124"/>
      <c r="O3342" s="124"/>
      <c r="P3342" s="124"/>
      <c r="Q3342" s="124"/>
      <c r="S3342" s="124" t="s">
        <v>242</v>
      </c>
      <c r="T3342" s="124"/>
      <c r="U3342" s="124"/>
      <c r="V3342" s="124"/>
      <c r="W3342" s="124"/>
      <c r="X3342" s="124"/>
      <c r="Y3342" s="124"/>
      <c r="Z3342" s="124"/>
    </row>
    <row r="3343" spans="4:26" ht="15">
      <c r="D3343" s="123">
        <v>174</v>
      </c>
      <c r="E3343" s="123"/>
      <c r="F3343" s="123"/>
      <c r="G3343" s="123"/>
      <c r="H3343" s="123"/>
      <c r="K3343" s="124" t="s">
        <v>5</v>
      </c>
      <c r="L3343" s="124"/>
      <c r="M3343" s="124"/>
      <c r="N3343" s="124"/>
      <c r="O3343" s="124"/>
      <c r="P3343" s="124"/>
      <c r="Q3343" s="124"/>
      <c r="S3343" s="124" t="s">
        <v>242</v>
      </c>
      <c r="T3343" s="124"/>
      <c r="U3343" s="124"/>
      <c r="V3343" s="124"/>
      <c r="W3343" s="124"/>
      <c r="X3343" s="124"/>
      <c r="Y3343" s="124"/>
      <c r="Z3343" s="124"/>
    </row>
    <row r="3344" spans="4:26" ht="15">
      <c r="D3344" s="123">
        <v>175</v>
      </c>
      <c r="E3344" s="123"/>
      <c r="F3344" s="123"/>
      <c r="G3344" s="123"/>
      <c r="H3344" s="123"/>
      <c r="K3344" s="124" t="s">
        <v>5</v>
      </c>
      <c r="L3344" s="124"/>
      <c r="M3344" s="124"/>
      <c r="N3344" s="124"/>
      <c r="O3344" s="124"/>
      <c r="P3344" s="124"/>
      <c r="Q3344" s="124"/>
      <c r="S3344" s="124" t="s">
        <v>242</v>
      </c>
      <c r="T3344" s="124"/>
      <c r="U3344" s="124"/>
      <c r="V3344" s="124"/>
      <c r="W3344" s="124"/>
      <c r="X3344" s="124"/>
      <c r="Y3344" s="124"/>
      <c r="Z3344" s="124"/>
    </row>
    <row r="3345" spans="4:26" ht="15">
      <c r="D3345" s="123">
        <v>176</v>
      </c>
      <c r="E3345" s="123"/>
      <c r="F3345" s="123"/>
      <c r="G3345" s="123"/>
      <c r="H3345" s="123"/>
      <c r="K3345" s="124" t="s">
        <v>5</v>
      </c>
      <c r="L3345" s="124"/>
      <c r="M3345" s="124"/>
      <c r="N3345" s="124"/>
      <c r="O3345" s="124"/>
      <c r="P3345" s="124"/>
      <c r="Q3345" s="124"/>
      <c r="S3345" s="124" t="s">
        <v>242</v>
      </c>
      <c r="T3345" s="124"/>
      <c r="U3345" s="124"/>
      <c r="V3345" s="124"/>
      <c r="W3345" s="124"/>
      <c r="X3345" s="124"/>
      <c r="Y3345" s="124"/>
      <c r="Z3345" s="124"/>
    </row>
    <row r="3346" spans="4:26" ht="15">
      <c r="D3346" s="123">
        <v>177</v>
      </c>
      <c r="E3346" s="123"/>
      <c r="F3346" s="123"/>
      <c r="G3346" s="123"/>
      <c r="H3346" s="123"/>
      <c r="K3346" s="124" t="s">
        <v>5</v>
      </c>
      <c r="L3346" s="124"/>
      <c r="M3346" s="124"/>
      <c r="N3346" s="124"/>
      <c r="O3346" s="124"/>
      <c r="P3346" s="124"/>
      <c r="Q3346" s="124"/>
      <c r="S3346" s="124" t="s">
        <v>242</v>
      </c>
      <c r="T3346" s="124"/>
      <c r="U3346" s="124"/>
      <c r="V3346" s="124"/>
      <c r="W3346" s="124"/>
      <c r="X3346" s="124"/>
      <c r="Y3346" s="124"/>
      <c r="Z3346" s="124"/>
    </row>
    <row r="3347" spans="4:26" ht="15">
      <c r="D3347" s="123">
        <v>178</v>
      </c>
      <c r="E3347" s="123"/>
      <c r="F3347" s="123"/>
      <c r="G3347" s="123"/>
      <c r="H3347" s="123"/>
      <c r="K3347" s="124" t="s">
        <v>5</v>
      </c>
      <c r="L3347" s="124"/>
      <c r="M3347" s="124"/>
      <c r="N3347" s="124"/>
      <c r="O3347" s="124"/>
      <c r="P3347" s="124"/>
      <c r="Q3347" s="124"/>
      <c r="S3347" s="124" t="s">
        <v>242</v>
      </c>
      <c r="T3347" s="124"/>
      <c r="U3347" s="124"/>
      <c r="V3347" s="124"/>
      <c r="W3347" s="124"/>
      <c r="X3347" s="124"/>
      <c r="Y3347" s="124"/>
      <c r="Z3347" s="124"/>
    </row>
    <row r="3348" spans="4:26" ht="15">
      <c r="D3348" s="123">
        <v>179</v>
      </c>
      <c r="E3348" s="123"/>
      <c r="F3348" s="123"/>
      <c r="G3348" s="123"/>
      <c r="H3348" s="123"/>
      <c r="K3348" s="124" t="s">
        <v>5</v>
      </c>
      <c r="L3348" s="124"/>
      <c r="M3348" s="124"/>
      <c r="N3348" s="124"/>
      <c r="O3348" s="124"/>
      <c r="P3348" s="124"/>
      <c r="Q3348" s="124"/>
      <c r="S3348" s="124" t="s">
        <v>242</v>
      </c>
      <c r="T3348" s="124"/>
      <c r="U3348" s="124"/>
      <c r="V3348" s="124"/>
      <c r="W3348" s="124"/>
      <c r="X3348" s="124"/>
      <c r="Y3348" s="124"/>
      <c r="Z3348" s="124"/>
    </row>
    <row r="3349" spans="4:26" ht="15">
      <c r="D3349" s="123">
        <v>180</v>
      </c>
      <c r="E3349" s="123"/>
      <c r="F3349" s="123"/>
      <c r="G3349" s="123"/>
      <c r="H3349" s="123"/>
      <c r="K3349" s="124" t="s">
        <v>5</v>
      </c>
      <c r="L3349" s="124"/>
      <c r="M3349" s="124"/>
      <c r="N3349" s="124"/>
      <c r="O3349" s="124"/>
      <c r="P3349" s="124"/>
      <c r="Q3349" s="124"/>
      <c r="S3349" s="124" t="s">
        <v>242</v>
      </c>
      <c r="T3349" s="124"/>
      <c r="U3349" s="124"/>
      <c r="V3349" s="124"/>
      <c r="W3349" s="124"/>
      <c r="X3349" s="124"/>
      <c r="Y3349" s="124"/>
      <c r="Z3349" s="124"/>
    </row>
    <row r="3350" spans="4:26" ht="15">
      <c r="D3350" s="123">
        <v>181</v>
      </c>
      <c r="E3350" s="123"/>
      <c r="F3350" s="123"/>
      <c r="G3350" s="123"/>
      <c r="H3350" s="123"/>
      <c r="K3350" s="124" t="s">
        <v>5</v>
      </c>
      <c r="L3350" s="124"/>
      <c r="M3350" s="124"/>
      <c r="N3350" s="124"/>
      <c r="O3350" s="124"/>
      <c r="P3350" s="124"/>
      <c r="Q3350" s="124"/>
      <c r="S3350" s="124" t="s">
        <v>242</v>
      </c>
      <c r="T3350" s="124"/>
      <c r="U3350" s="124"/>
      <c r="V3350" s="124"/>
      <c r="W3350" s="124"/>
      <c r="X3350" s="124"/>
      <c r="Y3350" s="124"/>
      <c r="Z3350" s="124"/>
    </row>
    <row r="3351" spans="4:26" ht="15">
      <c r="D3351" s="123">
        <v>182</v>
      </c>
      <c r="E3351" s="123"/>
      <c r="F3351" s="123"/>
      <c r="G3351" s="123"/>
      <c r="H3351" s="123"/>
      <c r="K3351" s="124" t="s">
        <v>5</v>
      </c>
      <c r="L3351" s="124"/>
      <c r="M3351" s="124"/>
      <c r="N3351" s="124"/>
      <c r="O3351" s="124"/>
      <c r="P3351" s="124"/>
      <c r="Q3351" s="124"/>
      <c r="S3351" s="124" t="s">
        <v>242</v>
      </c>
      <c r="T3351" s="124"/>
      <c r="U3351" s="124"/>
      <c r="V3351" s="124"/>
      <c r="W3351" s="124"/>
      <c r="X3351" s="124"/>
      <c r="Y3351" s="124"/>
      <c r="Z3351" s="124"/>
    </row>
    <row r="3352" spans="4:26" ht="15">
      <c r="D3352" s="123">
        <v>183</v>
      </c>
      <c r="E3352" s="123"/>
      <c r="F3352" s="123"/>
      <c r="G3352" s="123"/>
      <c r="H3352" s="123"/>
      <c r="K3352" s="124" t="s">
        <v>5</v>
      </c>
      <c r="L3352" s="124"/>
      <c r="M3352" s="124"/>
      <c r="N3352" s="124"/>
      <c r="O3352" s="124"/>
      <c r="P3352" s="124"/>
      <c r="Q3352" s="124"/>
      <c r="S3352" s="124" t="s">
        <v>242</v>
      </c>
      <c r="T3352" s="124"/>
      <c r="U3352" s="124"/>
      <c r="V3352" s="124"/>
      <c r="W3352" s="124"/>
      <c r="X3352" s="124"/>
      <c r="Y3352" s="124"/>
      <c r="Z3352" s="124"/>
    </row>
    <row r="3353" spans="4:26" ht="15">
      <c r="D3353" s="123">
        <v>184</v>
      </c>
      <c r="E3353" s="123"/>
      <c r="F3353" s="123"/>
      <c r="G3353" s="123"/>
      <c r="H3353" s="123"/>
      <c r="K3353" s="124" t="s">
        <v>5</v>
      </c>
      <c r="L3353" s="124"/>
      <c r="M3353" s="124"/>
      <c r="N3353" s="124"/>
      <c r="O3353" s="124"/>
      <c r="P3353" s="124"/>
      <c r="Q3353" s="124"/>
      <c r="S3353" s="124" t="s">
        <v>242</v>
      </c>
      <c r="T3353" s="124"/>
      <c r="U3353" s="124"/>
      <c r="V3353" s="124"/>
      <c r="W3353" s="124"/>
      <c r="X3353" s="124"/>
      <c r="Y3353" s="124"/>
      <c r="Z3353" s="124"/>
    </row>
    <row r="3354" spans="4:26" ht="15">
      <c r="D3354" s="123">
        <v>185</v>
      </c>
      <c r="E3354" s="123"/>
      <c r="F3354" s="123"/>
      <c r="G3354" s="123"/>
      <c r="H3354" s="123"/>
      <c r="K3354" s="124" t="s">
        <v>5</v>
      </c>
      <c r="L3354" s="124"/>
      <c r="M3354" s="124"/>
      <c r="N3354" s="124"/>
      <c r="O3354" s="124"/>
      <c r="P3354" s="124"/>
      <c r="Q3354" s="124"/>
      <c r="S3354" s="124" t="s">
        <v>242</v>
      </c>
      <c r="T3354" s="124"/>
      <c r="U3354" s="124"/>
      <c r="V3354" s="124"/>
      <c r="W3354" s="124"/>
      <c r="X3354" s="124"/>
      <c r="Y3354" s="124"/>
      <c r="Z3354" s="124"/>
    </row>
    <row r="3355" spans="4:26" ht="15">
      <c r="D3355" s="123">
        <v>186</v>
      </c>
      <c r="E3355" s="123"/>
      <c r="F3355" s="123"/>
      <c r="G3355" s="123"/>
      <c r="H3355" s="123"/>
      <c r="K3355" s="124" t="s">
        <v>5</v>
      </c>
      <c r="L3355" s="124"/>
      <c r="M3355" s="124"/>
      <c r="N3355" s="124"/>
      <c r="O3355" s="124"/>
      <c r="P3355" s="124"/>
      <c r="Q3355" s="124"/>
      <c r="S3355" s="124" t="s">
        <v>242</v>
      </c>
      <c r="T3355" s="124"/>
      <c r="U3355" s="124"/>
      <c r="V3355" s="124"/>
      <c r="W3355" s="124"/>
      <c r="X3355" s="124"/>
      <c r="Y3355" s="124"/>
      <c r="Z3355" s="124"/>
    </row>
    <row r="3356" spans="4:26" ht="15">
      <c r="D3356" s="123">
        <v>187</v>
      </c>
      <c r="E3356" s="123"/>
      <c r="F3356" s="123"/>
      <c r="G3356" s="123"/>
      <c r="H3356" s="123"/>
      <c r="K3356" s="124" t="s">
        <v>5</v>
      </c>
      <c r="L3356" s="124"/>
      <c r="M3356" s="124"/>
      <c r="N3356" s="124"/>
      <c r="O3356" s="124"/>
      <c r="P3356" s="124"/>
      <c r="Q3356" s="124"/>
      <c r="S3356" s="124" t="s">
        <v>242</v>
      </c>
      <c r="T3356" s="124"/>
      <c r="U3356" s="124"/>
      <c r="V3356" s="124"/>
      <c r="W3356" s="124"/>
      <c r="X3356" s="124"/>
      <c r="Y3356" s="124"/>
      <c r="Z3356" s="124"/>
    </row>
    <row r="3357" spans="4:26" ht="15">
      <c r="D3357" s="123">
        <v>188</v>
      </c>
      <c r="E3357" s="123"/>
      <c r="F3357" s="123"/>
      <c r="G3357" s="123"/>
      <c r="H3357" s="123"/>
      <c r="K3357" s="124" t="s">
        <v>5</v>
      </c>
      <c r="L3357" s="124"/>
      <c r="M3357" s="124"/>
      <c r="N3357" s="124"/>
      <c r="O3357" s="124"/>
      <c r="P3357" s="124"/>
      <c r="Q3357" s="124"/>
      <c r="S3357" s="124" t="s">
        <v>242</v>
      </c>
      <c r="T3357" s="124"/>
      <c r="U3357" s="124"/>
      <c r="V3357" s="124"/>
      <c r="W3357" s="124"/>
      <c r="X3357" s="124"/>
      <c r="Y3357" s="124"/>
      <c r="Z3357" s="124"/>
    </row>
    <row r="3358" spans="4:26" ht="15">
      <c r="D3358" s="123">
        <v>189</v>
      </c>
      <c r="E3358" s="123"/>
      <c r="F3358" s="123"/>
      <c r="G3358" s="123"/>
      <c r="H3358" s="123"/>
      <c r="K3358" s="124" t="s">
        <v>5</v>
      </c>
      <c r="L3358" s="124"/>
      <c r="M3358" s="124"/>
      <c r="N3358" s="124"/>
      <c r="O3358" s="124"/>
      <c r="P3358" s="124"/>
      <c r="Q3358" s="124"/>
      <c r="S3358" s="124" t="s">
        <v>242</v>
      </c>
      <c r="T3358" s="124"/>
      <c r="U3358" s="124"/>
      <c r="V3358" s="124"/>
      <c r="W3358" s="124"/>
      <c r="X3358" s="124"/>
      <c r="Y3358" s="124"/>
      <c r="Z3358" s="124"/>
    </row>
    <row r="3359" spans="4:26" ht="15">
      <c r="D3359" s="123">
        <v>190</v>
      </c>
      <c r="E3359" s="123"/>
      <c r="F3359" s="123"/>
      <c r="G3359" s="123"/>
      <c r="H3359" s="123"/>
      <c r="K3359" s="124" t="s">
        <v>5</v>
      </c>
      <c r="L3359" s="124"/>
      <c r="M3359" s="124"/>
      <c r="N3359" s="124"/>
      <c r="O3359" s="124"/>
      <c r="P3359" s="124"/>
      <c r="Q3359" s="124"/>
      <c r="S3359" s="124" t="s">
        <v>242</v>
      </c>
      <c r="T3359" s="124"/>
      <c r="U3359" s="124"/>
      <c r="V3359" s="124"/>
      <c r="W3359" s="124"/>
      <c r="X3359" s="124"/>
      <c r="Y3359" s="124"/>
      <c r="Z3359" s="124"/>
    </row>
    <row r="3360" spans="4:26" ht="15">
      <c r="D3360" s="123">
        <v>191</v>
      </c>
      <c r="E3360" s="123"/>
      <c r="F3360" s="123"/>
      <c r="G3360" s="123"/>
      <c r="H3360" s="123"/>
      <c r="K3360" s="124" t="s">
        <v>5</v>
      </c>
      <c r="L3360" s="124"/>
      <c r="M3360" s="124"/>
      <c r="N3360" s="124"/>
      <c r="O3360" s="124"/>
      <c r="P3360" s="124"/>
      <c r="Q3360" s="124"/>
      <c r="S3360" s="124" t="s">
        <v>242</v>
      </c>
      <c r="T3360" s="124"/>
      <c r="U3360" s="124"/>
      <c r="V3360" s="124"/>
      <c r="W3360" s="124"/>
      <c r="X3360" s="124"/>
      <c r="Y3360" s="124"/>
      <c r="Z3360" s="124"/>
    </row>
    <row r="3361" spans="4:26" ht="15">
      <c r="D3361" s="123">
        <v>192</v>
      </c>
      <c r="E3361" s="123"/>
      <c r="F3361" s="123"/>
      <c r="G3361" s="123"/>
      <c r="H3361" s="123"/>
      <c r="K3361" s="124" t="s">
        <v>5</v>
      </c>
      <c r="L3361" s="124"/>
      <c r="M3361" s="124"/>
      <c r="N3361" s="124"/>
      <c r="O3361" s="124"/>
      <c r="P3361" s="124"/>
      <c r="Q3361" s="124"/>
      <c r="S3361" s="124" t="s">
        <v>242</v>
      </c>
      <c r="T3361" s="124"/>
      <c r="U3361" s="124"/>
      <c r="V3361" s="124"/>
      <c r="W3361" s="124"/>
      <c r="X3361" s="124"/>
      <c r="Y3361" s="124"/>
      <c r="Z3361" s="124"/>
    </row>
    <row r="3362" spans="4:26" ht="14.25" customHeight="1">
      <c r="D3362" s="123">
        <v>193</v>
      </c>
      <c r="E3362" s="123"/>
      <c r="F3362" s="123"/>
      <c r="G3362" s="123"/>
      <c r="H3362" s="123"/>
      <c r="K3362" s="124" t="s">
        <v>5</v>
      </c>
      <c r="L3362" s="124"/>
      <c r="M3362" s="124"/>
      <c r="N3362" s="124"/>
      <c r="O3362" s="124"/>
      <c r="P3362" s="124"/>
      <c r="Q3362" s="124"/>
      <c r="S3362" s="124" t="s">
        <v>242</v>
      </c>
      <c r="T3362" s="124"/>
      <c r="U3362" s="124"/>
      <c r="V3362" s="124"/>
      <c r="W3362" s="124"/>
      <c r="X3362" s="124"/>
      <c r="Y3362" s="124"/>
      <c r="Z3362" s="124"/>
    </row>
    <row r="3363" spans="4:26" ht="15">
      <c r="D3363" s="123">
        <v>194</v>
      </c>
      <c r="E3363" s="123"/>
      <c r="F3363" s="123"/>
      <c r="G3363" s="123"/>
      <c r="H3363" s="123"/>
      <c r="K3363" s="124" t="s">
        <v>5</v>
      </c>
      <c r="L3363" s="124"/>
      <c r="M3363" s="124"/>
      <c r="N3363" s="124"/>
      <c r="O3363" s="124"/>
      <c r="P3363" s="124"/>
      <c r="Q3363" s="124"/>
      <c r="S3363" s="124" t="s">
        <v>242</v>
      </c>
      <c r="T3363" s="124"/>
      <c r="U3363" s="124"/>
      <c r="V3363" s="124"/>
      <c r="W3363" s="124"/>
      <c r="X3363" s="124"/>
      <c r="Y3363" s="124"/>
      <c r="Z3363" s="124"/>
    </row>
    <row r="3364" spans="4:26" ht="15">
      <c r="D3364" s="123">
        <v>195</v>
      </c>
      <c r="E3364" s="123"/>
      <c r="F3364" s="123"/>
      <c r="G3364" s="123"/>
      <c r="H3364" s="123"/>
      <c r="K3364" s="124" t="s">
        <v>5</v>
      </c>
      <c r="L3364" s="124"/>
      <c r="M3364" s="124"/>
      <c r="N3364" s="124"/>
      <c r="O3364" s="124"/>
      <c r="P3364" s="124"/>
      <c r="Q3364" s="124"/>
      <c r="S3364" s="124" t="s">
        <v>242</v>
      </c>
      <c r="T3364" s="124"/>
      <c r="U3364" s="124"/>
      <c r="V3364" s="124"/>
      <c r="W3364" s="124"/>
      <c r="X3364" s="124"/>
      <c r="Y3364" s="124"/>
      <c r="Z3364" s="124"/>
    </row>
    <row r="3365" spans="4:26" ht="15">
      <c r="D3365" s="123">
        <v>196</v>
      </c>
      <c r="E3365" s="123"/>
      <c r="F3365" s="123"/>
      <c r="G3365" s="123"/>
      <c r="H3365" s="123"/>
      <c r="K3365" s="124" t="s">
        <v>5</v>
      </c>
      <c r="L3365" s="124"/>
      <c r="M3365" s="124"/>
      <c r="N3365" s="124"/>
      <c r="O3365" s="124"/>
      <c r="P3365" s="124"/>
      <c r="Q3365" s="124"/>
      <c r="S3365" s="124" t="s">
        <v>242</v>
      </c>
      <c r="T3365" s="124"/>
      <c r="U3365" s="124"/>
      <c r="V3365" s="124"/>
      <c r="W3365" s="124"/>
      <c r="X3365" s="124"/>
      <c r="Y3365" s="124"/>
      <c r="Z3365" s="124"/>
    </row>
    <row r="3366" spans="4:26" ht="15">
      <c r="D3366" s="123">
        <v>197</v>
      </c>
      <c r="E3366" s="123"/>
      <c r="F3366" s="123"/>
      <c r="G3366" s="123"/>
      <c r="H3366" s="123"/>
      <c r="K3366" s="124" t="s">
        <v>5</v>
      </c>
      <c r="L3366" s="124"/>
      <c r="M3366" s="124"/>
      <c r="N3366" s="124"/>
      <c r="O3366" s="124"/>
      <c r="P3366" s="124"/>
      <c r="Q3366" s="124"/>
      <c r="S3366" s="124" t="s">
        <v>242</v>
      </c>
      <c r="T3366" s="124"/>
      <c r="U3366" s="124"/>
      <c r="V3366" s="124"/>
      <c r="W3366" s="124"/>
      <c r="X3366" s="124"/>
      <c r="Y3366" s="124"/>
      <c r="Z3366" s="124"/>
    </row>
    <row r="3367" spans="4:26" ht="15">
      <c r="D3367" s="123">
        <v>198</v>
      </c>
      <c r="E3367" s="123"/>
      <c r="F3367" s="123"/>
      <c r="G3367" s="123"/>
      <c r="H3367" s="123"/>
      <c r="K3367" s="124" t="s">
        <v>5</v>
      </c>
      <c r="L3367" s="124"/>
      <c r="M3367" s="124"/>
      <c r="N3367" s="124"/>
      <c r="O3367" s="124"/>
      <c r="P3367" s="124"/>
      <c r="Q3367" s="124"/>
      <c r="S3367" s="124" t="s">
        <v>242</v>
      </c>
      <c r="T3367" s="124"/>
      <c r="U3367" s="124"/>
      <c r="V3367" s="124"/>
      <c r="W3367" s="124"/>
      <c r="X3367" s="124"/>
      <c r="Y3367" s="124"/>
      <c r="Z3367" s="124"/>
    </row>
    <row r="3368" spans="4:26" ht="15">
      <c r="D3368" s="123">
        <v>199</v>
      </c>
      <c r="E3368" s="123"/>
      <c r="F3368" s="123"/>
      <c r="G3368" s="123"/>
      <c r="H3368" s="123"/>
      <c r="K3368" s="124" t="s">
        <v>5</v>
      </c>
      <c r="L3368" s="124"/>
      <c r="M3368" s="124"/>
      <c r="N3368" s="124"/>
      <c r="O3368" s="124"/>
      <c r="P3368" s="124"/>
      <c r="Q3368" s="124"/>
      <c r="S3368" s="124" t="s">
        <v>242</v>
      </c>
      <c r="T3368" s="124"/>
      <c r="U3368" s="124"/>
      <c r="V3368" s="124"/>
      <c r="W3368" s="124"/>
      <c r="X3368" s="124"/>
      <c r="Y3368" s="124"/>
      <c r="Z3368" s="124"/>
    </row>
    <row r="3369" spans="4:26" ht="15">
      <c r="D3369" s="123">
        <v>200</v>
      </c>
      <c r="E3369" s="123"/>
      <c r="F3369" s="123"/>
      <c r="G3369" s="123"/>
      <c r="H3369" s="123"/>
      <c r="K3369" s="124" t="s">
        <v>5</v>
      </c>
      <c r="L3369" s="124"/>
      <c r="M3369" s="124"/>
      <c r="N3369" s="124"/>
      <c r="O3369" s="124"/>
      <c r="P3369" s="124"/>
      <c r="Q3369" s="124"/>
      <c r="S3369" s="124" t="s">
        <v>242</v>
      </c>
      <c r="T3369" s="124"/>
      <c r="U3369" s="124"/>
      <c r="V3369" s="124"/>
      <c r="W3369" s="124"/>
      <c r="X3369" s="124"/>
      <c r="Y3369" s="124"/>
      <c r="Z3369" s="124"/>
    </row>
    <row r="3370" spans="4:26" ht="15">
      <c r="D3370" s="123">
        <v>201</v>
      </c>
      <c r="E3370" s="123"/>
      <c r="F3370" s="123"/>
      <c r="G3370" s="123"/>
      <c r="H3370" s="123"/>
      <c r="K3370" s="124" t="s">
        <v>5</v>
      </c>
      <c r="L3370" s="124"/>
      <c r="M3370" s="124"/>
      <c r="N3370" s="124"/>
      <c r="O3370" s="124"/>
      <c r="P3370" s="124"/>
      <c r="Q3370" s="124"/>
      <c r="S3370" s="124" t="s">
        <v>242</v>
      </c>
      <c r="T3370" s="124"/>
      <c r="U3370" s="124"/>
      <c r="V3370" s="124"/>
      <c r="W3370" s="124"/>
      <c r="X3370" s="124"/>
      <c r="Y3370" s="124"/>
      <c r="Z3370" s="124"/>
    </row>
    <row r="3371" spans="4:26" ht="15">
      <c r="D3371" s="123">
        <v>202</v>
      </c>
      <c r="E3371" s="123"/>
      <c r="F3371" s="123"/>
      <c r="G3371" s="123"/>
      <c r="H3371" s="123"/>
      <c r="K3371" s="124" t="s">
        <v>5</v>
      </c>
      <c r="L3371" s="124"/>
      <c r="M3371" s="124"/>
      <c r="N3371" s="124"/>
      <c r="O3371" s="124"/>
      <c r="P3371" s="124"/>
      <c r="Q3371" s="124"/>
      <c r="S3371" s="124" t="s">
        <v>242</v>
      </c>
      <c r="T3371" s="124"/>
      <c r="U3371" s="124"/>
      <c r="V3371" s="124"/>
      <c r="W3371" s="124"/>
      <c r="X3371" s="124"/>
      <c r="Y3371" s="124"/>
      <c r="Z3371" s="124"/>
    </row>
    <row r="3372" spans="4:26" ht="15">
      <c r="D3372" s="123">
        <v>203</v>
      </c>
      <c r="E3372" s="123"/>
      <c r="F3372" s="123"/>
      <c r="G3372" s="123"/>
      <c r="H3372" s="123"/>
      <c r="K3372" s="124" t="s">
        <v>5</v>
      </c>
      <c r="L3372" s="124"/>
      <c r="M3372" s="124"/>
      <c r="N3372" s="124"/>
      <c r="O3372" s="124"/>
      <c r="P3372" s="124"/>
      <c r="Q3372" s="124"/>
      <c r="S3372" s="124" t="s">
        <v>242</v>
      </c>
      <c r="T3372" s="124"/>
      <c r="U3372" s="124"/>
      <c r="V3372" s="124"/>
      <c r="W3372" s="124"/>
      <c r="X3372" s="124"/>
      <c r="Y3372" s="124"/>
      <c r="Z3372" s="124"/>
    </row>
    <row r="3373" spans="4:26" ht="15">
      <c r="D3373" s="123">
        <v>204</v>
      </c>
      <c r="E3373" s="123"/>
      <c r="F3373" s="123"/>
      <c r="G3373" s="123"/>
      <c r="H3373" s="123"/>
      <c r="K3373" s="124" t="s">
        <v>5</v>
      </c>
      <c r="L3373" s="124"/>
      <c r="M3373" s="124"/>
      <c r="N3373" s="124"/>
      <c r="O3373" s="124"/>
      <c r="P3373" s="124"/>
      <c r="Q3373" s="124"/>
      <c r="S3373" s="124" t="s">
        <v>242</v>
      </c>
      <c r="T3373" s="124"/>
      <c r="U3373" s="124"/>
      <c r="V3373" s="124"/>
      <c r="W3373" s="124"/>
      <c r="X3373" s="124"/>
      <c r="Y3373" s="124"/>
      <c r="Z3373" s="124"/>
    </row>
    <row r="3374" spans="4:26" ht="15">
      <c r="D3374" s="123">
        <v>205</v>
      </c>
      <c r="E3374" s="123"/>
      <c r="F3374" s="123"/>
      <c r="G3374" s="123"/>
      <c r="H3374" s="123"/>
      <c r="K3374" s="124" t="s">
        <v>5</v>
      </c>
      <c r="L3374" s="124"/>
      <c r="M3374" s="124"/>
      <c r="N3374" s="124"/>
      <c r="O3374" s="124"/>
      <c r="P3374" s="124"/>
      <c r="Q3374" s="124"/>
      <c r="S3374" s="124" t="s">
        <v>242</v>
      </c>
      <c r="T3374" s="124"/>
      <c r="U3374" s="124"/>
      <c r="V3374" s="124"/>
      <c r="W3374" s="124"/>
      <c r="X3374" s="124"/>
      <c r="Y3374" s="124"/>
      <c r="Z3374" s="124"/>
    </row>
    <row r="3375" spans="4:26" ht="15">
      <c r="D3375" s="123">
        <v>206</v>
      </c>
      <c r="E3375" s="123"/>
      <c r="F3375" s="123"/>
      <c r="G3375" s="123"/>
      <c r="H3375" s="123"/>
      <c r="K3375" s="124" t="s">
        <v>5</v>
      </c>
      <c r="L3375" s="124"/>
      <c r="M3375" s="124"/>
      <c r="N3375" s="124"/>
      <c r="O3375" s="124"/>
      <c r="P3375" s="124"/>
      <c r="Q3375" s="124"/>
      <c r="S3375" s="124" t="s">
        <v>242</v>
      </c>
      <c r="T3375" s="124"/>
      <c r="U3375" s="124"/>
      <c r="V3375" s="124"/>
      <c r="W3375" s="124"/>
      <c r="X3375" s="124"/>
      <c r="Y3375" s="124"/>
      <c r="Z3375" s="124"/>
    </row>
    <row r="3376" spans="4:26" ht="15">
      <c r="D3376" s="123">
        <v>207</v>
      </c>
      <c r="E3376" s="123"/>
      <c r="F3376" s="123"/>
      <c r="G3376" s="123"/>
      <c r="H3376" s="123"/>
      <c r="K3376" s="124" t="s">
        <v>5</v>
      </c>
      <c r="L3376" s="124"/>
      <c r="M3376" s="124"/>
      <c r="N3376" s="124"/>
      <c r="O3376" s="124"/>
      <c r="P3376" s="124"/>
      <c r="Q3376" s="124"/>
      <c r="S3376" s="124" t="s">
        <v>242</v>
      </c>
      <c r="T3376" s="124"/>
      <c r="U3376" s="124"/>
      <c r="V3376" s="124"/>
      <c r="W3376" s="124"/>
      <c r="X3376" s="124"/>
      <c r="Y3376" s="124"/>
      <c r="Z3376" s="124"/>
    </row>
    <row r="3377" spans="4:26" ht="15">
      <c r="D3377" s="123">
        <v>208</v>
      </c>
      <c r="E3377" s="123"/>
      <c r="F3377" s="123"/>
      <c r="G3377" s="123"/>
      <c r="H3377" s="123"/>
      <c r="K3377" s="124" t="s">
        <v>5</v>
      </c>
      <c r="L3377" s="124"/>
      <c r="M3377" s="124"/>
      <c r="N3377" s="124"/>
      <c r="O3377" s="124"/>
      <c r="P3377" s="124"/>
      <c r="Q3377" s="124"/>
      <c r="S3377" s="124" t="s">
        <v>242</v>
      </c>
      <c r="T3377" s="124"/>
      <c r="U3377" s="124"/>
      <c r="V3377" s="124"/>
      <c r="W3377" s="124"/>
      <c r="X3377" s="124"/>
      <c r="Y3377" s="124"/>
      <c r="Z3377" s="124"/>
    </row>
    <row r="3378" spans="4:26" ht="15">
      <c r="D3378" s="123">
        <v>209</v>
      </c>
      <c r="E3378" s="123"/>
      <c r="F3378" s="123"/>
      <c r="G3378" s="123"/>
      <c r="H3378" s="123"/>
      <c r="K3378" s="124" t="s">
        <v>5</v>
      </c>
      <c r="L3378" s="124"/>
      <c r="M3378" s="124"/>
      <c r="N3378" s="124"/>
      <c r="O3378" s="124"/>
      <c r="P3378" s="124"/>
      <c r="Q3378" s="124"/>
      <c r="S3378" s="124" t="s">
        <v>242</v>
      </c>
      <c r="T3378" s="124"/>
      <c r="U3378" s="124"/>
      <c r="V3378" s="124"/>
      <c r="W3378" s="124"/>
      <c r="X3378" s="124"/>
      <c r="Y3378" s="124"/>
      <c r="Z3378" s="124"/>
    </row>
    <row r="3379" spans="4:26" ht="15">
      <c r="D3379" s="123">
        <v>210</v>
      </c>
      <c r="E3379" s="123"/>
      <c r="F3379" s="123"/>
      <c r="G3379" s="123"/>
      <c r="H3379" s="123"/>
      <c r="K3379" s="124" t="s">
        <v>5</v>
      </c>
      <c r="L3379" s="124"/>
      <c r="M3379" s="124"/>
      <c r="N3379" s="124"/>
      <c r="O3379" s="124"/>
      <c r="P3379" s="124"/>
      <c r="Q3379" s="124"/>
      <c r="S3379" s="124" t="s">
        <v>242</v>
      </c>
      <c r="T3379" s="124"/>
      <c r="U3379" s="124"/>
      <c r="V3379" s="124"/>
      <c r="W3379" s="124"/>
      <c r="X3379" s="124"/>
      <c r="Y3379" s="124"/>
      <c r="Z3379" s="124"/>
    </row>
    <row r="3380" spans="4:26" ht="15">
      <c r="D3380" s="123">
        <v>211</v>
      </c>
      <c r="E3380" s="123"/>
      <c r="F3380" s="123"/>
      <c r="G3380" s="123"/>
      <c r="H3380" s="123"/>
      <c r="K3380" s="124" t="s">
        <v>5</v>
      </c>
      <c r="L3380" s="124"/>
      <c r="M3380" s="124"/>
      <c r="N3380" s="124"/>
      <c r="O3380" s="124"/>
      <c r="P3380" s="124"/>
      <c r="Q3380" s="124"/>
      <c r="S3380" s="124" t="s">
        <v>242</v>
      </c>
      <c r="T3380" s="124"/>
      <c r="U3380" s="124"/>
      <c r="V3380" s="124"/>
      <c r="W3380" s="124"/>
      <c r="X3380" s="124"/>
      <c r="Y3380" s="124"/>
      <c r="Z3380" s="124"/>
    </row>
    <row r="3381" spans="4:26" ht="15">
      <c r="D3381" s="123">
        <v>212</v>
      </c>
      <c r="E3381" s="123"/>
      <c r="F3381" s="123"/>
      <c r="G3381" s="123"/>
      <c r="H3381" s="123"/>
      <c r="K3381" s="124" t="s">
        <v>5</v>
      </c>
      <c r="L3381" s="124"/>
      <c r="M3381" s="124"/>
      <c r="N3381" s="124"/>
      <c r="O3381" s="124"/>
      <c r="P3381" s="124"/>
      <c r="Q3381" s="124"/>
      <c r="S3381" s="124" t="s">
        <v>242</v>
      </c>
      <c r="T3381" s="124"/>
      <c r="U3381" s="124"/>
      <c r="V3381" s="124"/>
      <c r="W3381" s="124"/>
      <c r="X3381" s="124"/>
      <c r="Y3381" s="124"/>
      <c r="Z3381" s="124"/>
    </row>
    <row r="3382" spans="4:26" ht="15">
      <c r="D3382" s="123">
        <v>213</v>
      </c>
      <c r="E3382" s="123"/>
      <c r="F3382" s="123"/>
      <c r="G3382" s="123"/>
      <c r="H3382" s="123"/>
      <c r="K3382" s="124" t="s">
        <v>5</v>
      </c>
      <c r="L3382" s="124"/>
      <c r="M3382" s="124"/>
      <c r="N3382" s="124"/>
      <c r="O3382" s="124"/>
      <c r="P3382" s="124"/>
      <c r="Q3382" s="124"/>
      <c r="S3382" s="124" t="s">
        <v>242</v>
      </c>
      <c r="T3382" s="124"/>
      <c r="U3382" s="124"/>
      <c r="V3382" s="124"/>
      <c r="W3382" s="124"/>
      <c r="X3382" s="124"/>
      <c r="Y3382" s="124"/>
      <c r="Z3382" s="124"/>
    </row>
    <row r="3383" spans="4:26" ht="15">
      <c r="D3383" s="123">
        <v>214</v>
      </c>
      <c r="E3383" s="123"/>
      <c r="F3383" s="123"/>
      <c r="G3383" s="123"/>
      <c r="H3383" s="123"/>
      <c r="K3383" s="124" t="s">
        <v>5</v>
      </c>
      <c r="L3383" s="124"/>
      <c r="M3383" s="124"/>
      <c r="N3383" s="124"/>
      <c r="O3383" s="124"/>
      <c r="P3383" s="124"/>
      <c r="Q3383" s="124"/>
      <c r="S3383" s="124" t="s">
        <v>242</v>
      </c>
      <c r="T3383" s="124"/>
      <c r="U3383" s="124"/>
      <c r="V3383" s="124"/>
      <c r="W3383" s="124"/>
      <c r="X3383" s="124"/>
      <c r="Y3383" s="124"/>
      <c r="Z3383" s="124"/>
    </row>
    <row r="3384" spans="4:26" ht="15">
      <c r="D3384" s="123">
        <v>215</v>
      </c>
      <c r="E3384" s="123"/>
      <c r="F3384" s="123"/>
      <c r="G3384" s="123"/>
      <c r="H3384" s="123"/>
      <c r="K3384" s="124" t="s">
        <v>5</v>
      </c>
      <c r="L3384" s="124"/>
      <c r="M3384" s="124"/>
      <c r="N3384" s="124"/>
      <c r="O3384" s="124"/>
      <c r="P3384" s="124"/>
      <c r="Q3384" s="124"/>
      <c r="S3384" s="124" t="s">
        <v>242</v>
      </c>
      <c r="T3384" s="124"/>
      <c r="U3384" s="124"/>
      <c r="V3384" s="124"/>
      <c r="W3384" s="124"/>
      <c r="X3384" s="124"/>
      <c r="Y3384" s="124"/>
      <c r="Z3384" s="124"/>
    </row>
    <row r="3385" spans="4:26" ht="15">
      <c r="D3385" s="123">
        <v>216</v>
      </c>
      <c r="E3385" s="123"/>
      <c r="F3385" s="123"/>
      <c r="G3385" s="123"/>
      <c r="H3385" s="123"/>
      <c r="K3385" s="124" t="s">
        <v>5</v>
      </c>
      <c r="L3385" s="124"/>
      <c r="M3385" s="124"/>
      <c r="N3385" s="124"/>
      <c r="O3385" s="124"/>
      <c r="P3385" s="124"/>
      <c r="Q3385" s="124"/>
      <c r="S3385" s="124" t="s">
        <v>242</v>
      </c>
      <c r="T3385" s="124"/>
      <c r="U3385" s="124"/>
      <c r="V3385" s="124"/>
      <c r="W3385" s="124"/>
      <c r="X3385" s="124"/>
      <c r="Y3385" s="124"/>
      <c r="Z3385" s="124"/>
    </row>
    <row r="3386" spans="4:26" ht="15">
      <c r="D3386" s="123">
        <v>217</v>
      </c>
      <c r="E3386" s="123"/>
      <c r="F3386" s="123"/>
      <c r="G3386" s="123"/>
      <c r="H3386" s="123"/>
      <c r="K3386" s="124" t="s">
        <v>5</v>
      </c>
      <c r="L3386" s="124"/>
      <c r="M3386" s="124"/>
      <c r="N3386" s="124"/>
      <c r="O3386" s="124"/>
      <c r="P3386" s="124"/>
      <c r="Q3386" s="124"/>
      <c r="S3386" s="124" t="s">
        <v>242</v>
      </c>
      <c r="T3386" s="124"/>
      <c r="U3386" s="124"/>
      <c r="V3386" s="124"/>
      <c r="W3386" s="124"/>
      <c r="X3386" s="124"/>
      <c r="Y3386" s="124"/>
      <c r="Z3386" s="124"/>
    </row>
    <row r="3387" spans="4:26" ht="15">
      <c r="D3387" s="123">
        <v>218</v>
      </c>
      <c r="E3387" s="123"/>
      <c r="F3387" s="123"/>
      <c r="G3387" s="123"/>
      <c r="H3387" s="123"/>
      <c r="K3387" s="124" t="s">
        <v>5</v>
      </c>
      <c r="L3387" s="124"/>
      <c r="M3387" s="124"/>
      <c r="N3387" s="124"/>
      <c r="O3387" s="124"/>
      <c r="P3387" s="124"/>
      <c r="Q3387" s="124"/>
      <c r="S3387" s="124" t="s">
        <v>242</v>
      </c>
      <c r="T3387" s="124"/>
      <c r="U3387" s="124"/>
      <c r="V3387" s="124"/>
      <c r="W3387" s="124"/>
      <c r="X3387" s="124"/>
      <c r="Y3387" s="124"/>
      <c r="Z3387" s="124"/>
    </row>
    <row r="3388" spans="4:26" ht="15">
      <c r="D3388" s="123">
        <v>219</v>
      </c>
      <c r="E3388" s="123"/>
      <c r="F3388" s="123"/>
      <c r="G3388" s="123"/>
      <c r="H3388" s="123"/>
      <c r="K3388" s="124" t="s">
        <v>5</v>
      </c>
      <c r="L3388" s="124"/>
      <c r="M3388" s="124"/>
      <c r="N3388" s="124"/>
      <c r="O3388" s="124"/>
      <c r="P3388" s="124"/>
      <c r="Q3388" s="124"/>
      <c r="S3388" s="124" t="s">
        <v>242</v>
      </c>
      <c r="T3388" s="124"/>
      <c r="U3388" s="124"/>
      <c r="V3388" s="124"/>
      <c r="W3388" s="124"/>
      <c r="X3388" s="124"/>
      <c r="Y3388" s="124"/>
      <c r="Z3388" s="124"/>
    </row>
    <row r="3389" spans="4:26" ht="15">
      <c r="D3389" s="123">
        <v>220</v>
      </c>
      <c r="E3389" s="123"/>
      <c r="F3389" s="123"/>
      <c r="G3389" s="123"/>
      <c r="H3389" s="123"/>
      <c r="K3389" s="124" t="s">
        <v>5</v>
      </c>
      <c r="L3389" s="124"/>
      <c r="M3389" s="124"/>
      <c r="N3389" s="124"/>
      <c r="O3389" s="124"/>
      <c r="P3389" s="124"/>
      <c r="Q3389" s="124"/>
      <c r="S3389" s="124" t="s">
        <v>242</v>
      </c>
      <c r="T3389" s="124"/>
      <c r="U3389" s="124"/>
      <c r="V3389" s="124"/>
      <c r="W3389" s="124"/>
      <c r="X3389" s="124"/>
      <c r="Y3389" s="124"/>
      <c r="Z3389" s="124"/>
    </row>
    <row r="3390" spans="4:26" ht="15">
      <c r="D3390" s="123">
        <v>221</v>
      </c>
      <c r="E3390" s="123"/>
      <c r="F3390" s="123"/>
      <c r="G3390" s="123"/>
      <c r="H3390" s="123"/>
      <c r="K3390" s="124" t="s">
        <v>5</v>
      </c>
      <c r="L3390" s="124"/>
      <c r="M3390" s="124"/>
      <c r="N3390" s="124"/>
      <c r="O3390" s="124"/>
      <c r="P3390" s="124"/>
      <c r="Q3390" s="124"/>
      <c r="S3390" s="124" t="s">
        <v>242</v>
      </c>
      <c r="T3390" s="124"/>
      <c r="U3390" s="124"/>
      <c r="V3390" s="124"/>
      <c r="W3390" s="124"/>
      <c r="X3390" s="124"/>
      <c r="Y3390" s="124"/>
      <c r="Z3390" s="124"/>
    </row>
    <row r="3391" spans="4:26" ht="15">
      <c r="D3391" s="123">
        <v>222</v>
      </c>
      <c r="E3391" s="123"/>
      <c r="F3391" s="123"/>
      <c r="G3391" s="123"/>
      <c r="H3391" s="123"/>
      <c r="K3391" s="124" t="s">
        <v>5</v>
      </c>
      <c r="L3391" s="124"/>
      <c r="M3391" s="124"/>
      <c r="N3391" s="124"/>
      <c r="O3391" s="124"/>
      <c r="P3391" s="124"/>
      <c r="Q3391" s="124"/>
      <c r="S3391" s="124" t="s">
        <v>242</v>
      </c>
      <c r="T3391" s="124"/>
      <c r="U3391" s="124"/>
      <c r="V3391" s="124"/>
      <c r="W3391" s="124"/>
      <c r="X3391" s="124"/>
      <c r="Y3391" s="124"/>
      <c r="Z3391" s="124"/>
    </row>
    <row r="3392" spans="4:26" ht="15">
      <c r="D3392" s="123">
        <v>223</v>
      </c>
      <c r="E3392" s="123"/>
      <c r="F3392" s="123"/>
      <c r="G3392" s="123"/>
      <c r="H3392" s="123"/>
      <c r="K3392" s="124" t="s">
        <v>5</v>
      </c>
      <c r="L3392" s="124"/>
      <c r="M3392" s="124"/>
      <c r="N3392" s="124"/>
      <c r="O3392" s="124"/>
      <c r="P3392" s="124"/>
      <c r="Q3392" s="124"/>
      <c r="S3392" s="124" t="s">
        <v>242</v>
      </c>
      <c r="T3392" s="124"/>
      <c r="U3392" s="124"/>
      <c r="V3392" s="124"/>
      <c r="W3392" s="124"/>
      <c r="X3392" s="124"/>
      <c r="Y3392" s="124"/>
      <c r="Z3392" s="124"/>
    </row>
    <row r="3393" spans="4:26" ht="15">
      <c r="D3393" s="123">
        <v>224</v>
      </c>
      <c r="E3393" s="123"/>
      <c r="F3393" s="123"/>
      <c r="G3393" s="123"/>
      <c r="H3393" s="123"/>
      <c r="K3393" s="124" t="s">
        <v>5</v>
      </c>
      <c r="L3393" s="124"/>
      <c r="M3393" s="124"/>
      <c r="N3393" s="124"/>
      <c r="O3393" s="124"/>
      <c r="P3393" s="124"/>
      <c r="Q3393" s="124"/>
      <c r="S3393" s="124" t="s">
        <v>242</v>
      </c>
      <c r="T3393" s="124"/>
      <c r="U3393" s="124"/>
      <c r="V3393" s="124"/>
      <c r="W3393" s="124"/>
      <c r="X3393" s="124"/>
      <c r="Y3393" s="124"/>
      <c r="Z3393" s="124"/>
    </row>
    <row r="3394" spans="4:26" ht="15">
      <c r="D3394" s="123">
        <v>225</v>
      </c>
      <c r="E3394" s="123"/>
      <c r="F3394" s="123"/>
      <c r="G3394" s="123"/>
      <c r="H3394" s="123"/>
      <c r="K3394" s="124" t="s">
        <v>5</v>
      </c>
      <c r="L3394" s="124"/>
      <c r="M3394" s="124"/>
      <c r="N3394" s="124"/>
      <c r="O3394" s="124"/>
      <c r="P3394" s="124"/>
      <c r="Q3394" s="124"/>
      <c r="S3394" s="124" t="s">
        <v>242</v>
      </c>
      <c r="T3394" s="124"/>
      <c r="U3394" s="124"/>
      <c r="V3394" s="124"/>
      <c r="W3394" s="124"/>
      <c r="X3394" s="124"/>
      <c r="Y3394" s="124"/>
      <c r="Z3394" s="124"/>
    </row>
    <row r="3395" spans="4:26" ht="15">
      <c r="D3395" s="123">
        <v>226</v>
      </c>
      <c r="E3395" s="123"/>
      <c r="F3395" s="123"/>
      <c r="G3395" s="123"/>
      <c r="H3395" s="123"/>
      <c r="K3395" s="124" t="s">
        <v>5</v>
      </c>
      <c r="L3395" s="124"/>
      <c r="M3395" s="124"/>
      <c r="N3395" s="124"/>
      <c r="O3395" s="124"/>
      <c r="P3395" s="124"/>
      <c r="Q3395" s="124"/>
      <c r="S3395" s="124" t="s">
        <v>242</v>
      </c>
      <c r="T3395" s="124"/>
      <c r="U3395" s="124"/>
      <c r="V3395" s="124"/>
      <c r="W3395" s="124"/>
      <c r="X3395" s="124"/>
      <c r="Y3395" s="124"/>
      <c r="Z3395" s="124"/>
    </row>
    <row r="3396" spans="4:26" ht="15">
      <c r="D3396" s="123">
        <v>227</v>
      </c>
      <c r="E3396" s="123"/>
      <c r="F3396" s="123"/>
      <c r="G3396" s="123"/>
      <c r="H3396" s="123"/>
      <c r="K3396" s="124" t="s">
        <v>5</v>
      </c>
      <c r="L3396" s="124"/>
      <c r="M3396" s="124"/>
      <c r="N3396" s="124"/>
      <c r="O3396" s="124"/>
      <c r="P3396" s="124"/>
      <c r="Q3396" s="124"/>
      <c r="S3396" s="124" t="s">
        <v>242</v>
      </c>
      <c r="T3396" s="124"/>
      <c r="U3396" s="124"/>
      <c r="V3396" s="124"/>
      <c r="W3396" s="124"/>
      <c r="X3396" s="124"/>
      <c r="Y3396" s="124"/>
      <c r="Z3396" s="124"/>
    </row>
    <row r="3397" spans="4:26" ht="15">
      <c r="D3397" s="123">
        <v>228</v>
      </c>
      <c r="E3397" s="123"/>
      <c r="F3397" s="123"/>
      <c r="G3397" s="123"/>
      <c r="H3397" s="123"/>
      <c r="K3397" s="124" t="s">
        <v>5</v>
      </c>
      <c r="L3397" s="124"/>
      <c r="M3397" s="124"/>
      <c r="N3397" s="124"/>
      <c r="O3397" s="124"/>
      <c r="P3397" s="124"/>
      <c r="Q3397" s="124"/>
      <c r="S3397" s="124" t="s">
        <v>242</v>
      </c>
      <c r="T3397" s="124"/>
      <c r="U3397" s="124"/>
      <c r="V3397" s="124"/>
      <c r="W3397" s="124"/>
      <c r="X3397" s="124"/>
      <c r="Y3397" s="124"/>
      <c r="Z3397" s="124"/>
    </row>
    <row r="3398" spans="4:26" ht="15">
      <c r="D3398" s="123">
        <v>229</v>
      </c>
      <c r="E3398" s="123"/>
      <c r="F3398" s="123"/>
      <c r="G3398" s="123"/>
      <c r="H3398" s="123"/>
      <c r="K3398" s="124" t="s">
        <v>5</v>
      </c>
      <c r="L3398" s="124"/>
      <c r="M3398" s="124"/>
      <c r="N3398" s="124"/>
      <c r="O3398" s="124"/>
      <c r="P3398" s="124"/>
      <c r="Q3398" s="124"/>
      <c r="S3398" s="124" t="s">
        <v>242</v>
      </c>
      <c r="T3398" s="124"/>
      <c r="U3398" s="124"/>
      <c r="V3398" s="124"/>
      <c r="W3398" s="124"/>
      <c r="X3398" s="124"/>
      <c r="Y3398" s="124"/>
      <c r="Z3398" s="124"/>
    </row>
    <row r="3399" spans="4:26" ht="15">
      <c r="D3399" s="123">
        <v>230</v>
      </c>
      <c r="E3399" s="123"/>
      <c r="F3399" s="123"/>
      <c r="G3399" s="123"/>
      <c r="H3399" s="123"/>
      <c r="K3399" s="124" t="s">
        <v>5</v>
      </c>
      <c r="L3399" s="124"/>
      <c r="M3399" s="124"/>
      <c r="N3399" s="124"/>
      <c r="O3399" s="124"/>
      <c r="P3399" s="124"/>
      <c r="Q3399" s="124"/>
      <c r="S3399" s="124" t="s">
        <v>242</v>
      </c>
      <c r="T3399" s="124"/>
      <c r="U3399" s="124"/>
      <c r="V3399" s="124"/>
      <c r="W3399" s="124"/>
      <c r="X3399" s="124"/>
      <c r="Y3399" s="124"/>
      <c r="Z3399" s="124"/>
    </row>
    <row r="3400" spans="4:26" ht="15">
      <c r="D3400" s="123">
        <v>231</v>
      </c>
      <c r="E3400" s="123"/>
      <c r="F3400" s="123"/>
      <c r="G3400" s="123"/>
      <c r="H3400" s="123"/>
      <c r="K3400" s="124" t="s">
        <v>5</v>
      </c>
      <c r="L3400" s="124"/>
      <c r="M3400" s="124"/>
      <c r="N3400" s="124"/>
      <c r="O3400" s="124"/>
      <c r="P3400" s="124"/>
      <c r="Q3400" s="124"/>
      <c r="S3400" s="124" t="s">
        <v>242</v>
      </c>
      <c r="T3400" s="124"/>
      <c r="U3400" s="124"/>
      <c r="V3400" s="124"/>
      <c r="W3400" s="124"/>
      <c r="X3400" s="124"/>
      <c r="Y3400" s="124"/>
      <c r="Z3400" s="124"/>
    </row>
    <row r="3401" spans="4:26" ht="15">
      <c r="D3401" s="123">
        <v>232</v>
      </c>
      <c r="E3401" s="123"/>
      <c r="F3401" s="123"/>
      <c r="G3401" s="123"/>
      <c r="H3401" s="123"/>
      <c r="K3401" s="124" t="s">
        <v>5</v>
      </c>
      <c r="L3401" s="124"/>
      <c r="M3401" s="124"/>
      <c r="N3401" s="124"/>
      <c r="O3401" s="124"/>
      <c r="P3401" s="124"/>
      <c r="Q3401" s="124"/>
      <c r="S3401" s="124" t="s">
        <v>242</v>
      </c>
      <c r="T3401" s="124"/>
      <c r="U3401" s="124"/>
      <c r="V3401" s="124"/>
      <c r="W3401" s="124"/>
      <c r="X3401" s="124"/>
      <c r="Y3401" s="124"/>
      <c r="Z3401" s="124"/>
    </row>
    <row r="3402" spans="4:26" ht="15">
      <c r="D3402" s="123">
        <v>233</v>
      </c>
      <c r="E3402" s="123"/>
      <c r="F3402" s="123"/>
      <c r="G3402" s="123"/>
      <c r="H3402" s="123"/>
      <c r="K3402" s="124" t="s">
        <v>5</v>
      </c>
      <c r="L3402" s="124"/>
      <c r="M3402" s="124"/>
      <c r="N3402" s="124"/>
      <c r="O3402" s="124"/>
      <c r="P3402" s="124"/>
      <c r="Q3402" s="124"/>
      <c r="S3402" s="124" t="s">
        <v>242</v>
      </c>
      <c r="T3402" s="124"/>
      <c r="U3402" s="124"/>
      <c r="V3402" s="124"/>
      <c r="W3402" s="124"/>
      <c r="X3402" s="124"/>
      <c r="Y3402" s="124"/>
      <c r="Z3402" s="124"/>
    </row>
    <row r="3403" spans="4:26" ht="15">
      <c r="D3403" s="123">
        <v>234</v>
      </c>
      <c r="E3403" s="123"/>
      <c r="F3403" s="123"/>
      <c r="G3403" s="123"/>
      <c r="H3403" s="123"/>
      <c r="K3403" s="124" t="s">
        <v>5</v>
      </c>
      <c r="L3403" s="124"/>
      <c r="M3403" s="124"/>
      <c r="N3403" s="124"/>
      <c r="O3403" s="124"/>
      <c r="P3403" s="124"/>
      <c r="Q3403" s="124"/>
      <c r="S3403" s="124" t="s">
        <v>242</v>
      </c>
      <c r="T3403" s="124"/>
      <c r="U3403" s="124"/>
      <c r="V3403" s="124"/>
      <c r="W3403" s="124"/>
      <c r="X3403" s="124"/>
      <c r="Y3403" s="124"/>
      <c r="Z3403" s="124"/>
    </row>
    <row r="3404" spans="4:26" ht="15">
      <c r="D3404" s="123">
        <v>235</v>
      </c>
      <c r="E3404" s="123"/>
      <c r="F3404" s="123"/>
      <c r="G3404" s="123"/>
      <c r="H3404" s="123"/>
      <c r="K3404" s="124" t="s">
        <v>5</v>
      </c>
      <c r="L3404" s="124"/>
      <c r="M3404" s="124"/>
      <c r="N3404" s="124"/>
      <c r="O3404" s="124"/>
      <c r="P3404" s="124"/>
      <c r="Q3404" s="124"/>
      <c r="S3404" s="124" t="s">
        <v>242</v>
      </c>
      <c r="T3404" s="124"/>
      <c r="U3404" s="124"/>
      <c r="V3404" s="124"/>
      <c r="W3404" s="124"/>
      <c r="X3404" s="124"/>
      <c r="Y3404" s="124"/>
      <c r="Z3404" s="124"/>
    </row>
    <row r="3405" spans="4:26" ht="15">
      <c r="D3405" s="123">
        <v>236</v>
      </c>
      <c r="E3405" s="123"/>
      <c r="F3405" s="123"/>
      <c r="G3405" s="123"/>
      <c r="H3405" s="123"/>
      <c r="K3405" s="124" t="s">
        <v>5</v>
      </c>
      <c r="L3405" s="124"/>
      <c r="M3405" s="124"/>
      <c r="N3405" s="124"/>
      <c r="O3405" s="124"/>
      <c r="P3405" s="124"/>
      <c r="Q3405" s="124"/>
      <c r="S3405" s="124" t="s">
        <v>242</v>
      </c>
      <c r="T3405" s="124"/>
      <c r="U3405" s="124"/>
      <c r="V3405" s="124"/>
      <c r="W3405" s="124"/>
      <c r="X3405" s="124"/>
      <c r="Y3405" s="124"/>
      <c r="Z3405" s="124"/>
    </row>
    <row r="3406" spans="4:26" ht="15">
      <c r="D3406" s="123">
        <v>237</v>
      </c>
      <c r="E3406" s="123"/>
      <c r="F3406" s="123"/>
      <c r="G3406" s="123"/>
      <c r="H3406" s="123"/>
      <c r="K3406" s="124" t="s">
        <v>5</v>
      </c>
      <c r="L3406" s="124"/>
      <c r="M3406" s="124"/>
      <c r="N3406" s="124"/>
      <c r="O3406" s="124"/>
      <c r="P3406" s="124"/>
      <c r="Q3406" s="124"/>
      <c r="S3406" s="124" t="s">
        <v>242</v>
      </c>
      <c r="T3406" s="124"/>
      <c r="U3406" s="124"/>
      <c r="V3406" s="124"/>
      <c r="W3406" s="124"/>
      <c r="X3406" s="124"/>
      <c r="Y3406" s="124"/>
      <c r="Z3406" s="124"/>
    </row>
    <row r="3407" spans="4:26" ht="15">
      <c r="D3407" s="123">
        <v>238</v>
      </c>
      <c r="E3407" s="123"/>
      <c r="F3407" s="123"/>
      <c r="G3407" s="123"/>
      <c r="H3407" s="123"/>
      <c r="K3407" s="124" t="s">
        <v>5</v>
      </c>
      <c r="L3407" s="124"/>
      <c r="M3407" s="124"/>
      <c r="N3407" s="124"/>
      <c r="O3407" s="124"/>
      <c r="P3407" s="124"/>
      <c r="Q3407" s="124"/>
      <c r="S3407" s="124" t="s">
        <v>242</v>
      </c>
      <c r="T3407" s="124"/>
      <c r="U3407" s="124"/>
      <c r="V3407" s="124"/>
      <c r="W3407" s="124"/>
      <c r="X3407" s="124"/>
      <c r="Y3407" s="124"/>
      <c r="Z3407" s="124"/>
    </row>
    <row r="3408" spans="4:26" ht="15">
      <c r="D3408" s="123">
        <v>239</v>
      </c>
      <c r="E3408" s="123"/>
      <c r="F3408" s="123"/>
      <c r="G3408" s="123"/>
      <c r="H3408" s="123"/>
      <c r="K3408" s="124" t="s">
        <v>5</v>
      </c>
      <c r="L3408" s="124"/>
      <c r="M3408" s="124"/>
      <c r="N3408" s="124"/>
      <c r="O3408" s="124"/>
      <c r="P3408" s="124"/>
      <c r="Q3408" s="124"/>
      <c r="S3408" s="124" t="s">
        <v>242</v>
      </c>
      <c r="T3408" s="124"/>
      <c r="U3408" s="124"/>
      <c r="V3408" s="124"/>
      <c r="W3408" s="124"/>
      <c r="X3408" s="124"/>
      <c r="Y3408" s="124"/>
      <c r="Z3408" s="124"/>
    </row>
    <row r="3409" spans="4:26" ht="15">
      <c r="D3409" s="123">
        <v>240</v>
      </c>
      <c r="E3409" s="123"/>
      <c r="F3409" s="123"/>
      <c r="G3409" s="123"/>
      <c r="H3409" s="123"/>
      <c r="K3409" s="124" t="s">
        <v>5</v>
      </c>
      <c r="L3409" s="124"/>
      <c r="M3409" s="124"/>
      <c r="N3409" s="124"/>
      <c r="O3409" s="124"/>
      <c r="P3409" s="124"/>
      <c r="Q3409" s="124"/>
      <c r="S3409" s="124" t="s">
        <v>242</v>
      </c>
      <c r="T3409" s="124"/>
      <c r="U3409" s="124"/>
      <c r="V3409" s="124"/>
      <c r="W3409" s="124"/>
      <c r="X3409" s="124"/>
      <c r="Y3409" s="124"/>
      <c r="Z3409" s="124"/>
    </row>
    <row r="3410" spans="4:26" ht="15">
      <c r="D3410" s="123">
        <v>241</v>
      </c>
      <c r="E3410" s="123"/>
      <c r="F3410" s="123"/>
      <c r="G3410" s="123"/>
      <c r="H3410" s="123"/>
      <c r="K3410" s="124" t="s">
        <v>5</v>
      </c>
      <c r="L3410" s="124"/>
      <c r="M3410" s="124"/>
      <c r="N3410" s="124"/>
      <c r="O3410" s="124"/>
      <c r="P3410" s="124"/>
      <c r="Q3410" s="124"/>
      <c r="S3410" s="124" t="s">
        <v>242</v>
      </c>
      <c r="T3410" s="124"/>
      <c r="U3410" s="124"/>
      <c r="V3410" s="124"/>
      <c r="W3410" s="124"/>
      <c r="X3410" s="124"/>
      <c r="Y3410" s="124"/>
      <c r="Z3410" s="124"/>
    </row>
    <row r="3411" spans="4:26" ht="15">
      <c r="D3411" s="123">
        <v>242</v>
      </c>
      <c r="E3411" s="123"/>
      <c r="F3411" s="123"/>
      <c r="G3411" s="123"/>
      <c r="H3411" s="123"/>
      <c r="K3411" s="124" t="s">
        <v>5</v>
      </c>
      <c r="L3411" s="124"/>
      <c r="M3411" s="124"/>
      <c r="N3411" s="124"/>
      <c r="O3411" s="124"/>
      <c r="P3411" s="124"/>
      <c r="Q3411" s="124"/>
      <c r="S3411" s="124" t="s">
        <v>242</v>
      </c>
      <c r="T3411" s="124"/>
      <c r="U3411" s="124"/>
      <c r="V3411" s="124"/>
      <c r="W3411" s="124"/>
      <c r="X3411" s="124"/>
      <c r="Y3411" s="124"/>
      <c r="Z3411" s="124"/>
    </row>
    <row r="3412" spans="4:26" ht="15">
      <c r="D3412" s="123">
        <v>243</v>
      </c>
      <c r="E3412" s="123"/>
      <c r="F3412" s="123"/>
      <c r="G3412" s="123"/>
      <c r="H3412" s="123"/>
      <c r="K3412" s="124" t="s">
        <v>5</v>
      </c>
      <c r="L3412" s="124"/>
      <c r="M3412" s="124"/>
      <c r="N3412" s="124"/>
      <c r="O3412" s="124"/>
      <c r="P3412" s="124"/>
      <c r="Q3412" s="124"/>
      <c r="S3412" s="124" t="s">
        <v>242</v>
      </c>
      <c r="T3412" s="124"/>
      <c r="U3412" s="124"/>
      <c r="V3412" s="124"/>
      <c r="W3412" s="124"/>
      <c r="X3412" s="124"/>
      <c r="Y3412" s="124"/>
      <c r="Z3412" s="124"/>
    </row>
    <row r="3413" spans="4:26" ht="15">
      <c r="D3413" s="123">
        <v>244</v>
      </c>
      <c r="E3413" s="123"/>
      <c r="F3413" s="123"/>
      <c r="G3413" s="123"/>
      <c r="H3413" s="123"/>
      <c r="K3413" s="124" t="s">
        <v>5</v>
      </c>
      <c r="L3413" s="124"/>
      <c r="M3413" s="124"/>
      <c r="N3413" s="124"/>
      <c r="O3413" s="124"/>
      <c r="P3413" s="124"/>
      <c r="Q3413" s="124"/>
      <c r="S3413" s="124" t="s">
        <v>242</v>
      </c>
      <c r="T3413" s="124"/>
      <c r="U3413" s="124"/>
      <c r="V3413" s="124"/>
      <c r="W3413" s="124"/>
      <c r="X3413" s="124"/>
      <c r="Y3413" s="124"/>
      <c r="Z3413" s="124"/>
    </row>
    <row r="3414" spans="4:26" ht="14.25" customHeight="1">
      <c r="D3414" s="123">
        <v>245</v>
      </c>
      <c r="E3414" s="123"/>
      <c r="F3414" s="123"/>
      <c r="G3414" s="123"/>
      <c r="H3414" s="123"/>
      <c r="K3414" s="124" t="s">
        <v>5</v>
      </c>
      <c r="L3414" s="124"/>
      <c r="M3414" s="124"/>
      <c r="N3414" s="124"/>
      <c r="O3414" s="124"/>
      <c r="P3414" s="124"/>
      <c r="Q3414" s="124"/>
      <c r="S3414" s="124" t="s">
        <v>242</v>
      </c>
      <c r="T3414" s="124"/>
      <c r="U3414" s="124"/>
      <c r="V3414" s="124"/>
      <c r="W3414" s="124"/>
      <c r="X3414" s="124"/>
      <c r="Y3414" s="124"/>
      <c r="Z3414" s="124"/>
    </row>
    <row r="3415" spans="4:26" ht="15">
      <c r="D3415" s="123">
        <v>246</v>
      </c>
      <c r="E3415" s="123"/>
      <c r="F3415" s="123"/>
      <c r="G3415" s="123"/>
      <c r="H3415" s="123"/>
      <c r="K3415" s="124" t="s">
        <v>5</v>
      </c>
      <c r="L3415" s="124"/>
      <c r="M3415" s="124"/>
      <c r="N3415" s="124"/>
      <c r="O3415" s="124"/>
      <c r="P3415" s="124"/>
      <c r="Q3415" s="124"/>
      <c r="S3415" s="124" t="s">
        <v>242</v>
      </c>
      <c r="T3415" s="124"/>
      <c r="U3415" s="124"/>
      <c r="V3415" s="124"/>
      <c r="W3415" s="124"/>
      <c r="X3415" s="124"/>
      <c r="Y3415" s="124"/>
      <c r="Z3415" s="124"/>
    </row>
    <row r="3416" spans="4:26" ht="15">
      <c r="D3416" s="123">
        <v>247</v>
      </c>
      <c r="E3416" s="123"/>
      <c r="F3416" s="123"/>
      <c r="G3416" s="123"/>
      <c r="H3416" s="123"/>
      <c r="K3416" s="124" t="s">
        <v>5</v>
      </c>
      <c r="L3416" s="124"/>
      <c r="M3416" s="124"/>
      <c r="N3416" s="124"/>
      <c r="O3416" s="124"/>
      <c r="P3416" s="124"/>
      <c r="Q3416" s="124"/>
      <c r="S3416" s="124" t="s">
        <v>242</v>
      </c>
      <c r="T3416" s="124"/>
      <c r="U3416" s="124"/>
      <c r="V3416" s="124"/>
      <c r="W3416" s="124"/>
      <c r="X3416" s="124"/>
      <c r="Y3416" s="124"/>
      <c r="Z3416" s="124"/>
    </row>
    <row r="3417" spans="4:26" ht="15">
      <c r="D3417" s="123">
        <v>248</v>
      </c>
      <c r="E3417" s="123"/>
      <c r="F3417" s="123"/>
      <c r="G3417" s="123"/>
      <c r="H3417" s="123"/>
      <c r="K3417" s="124" t="s">
        <v>5</v>
      </c>
      <c r="L3417" s="124"/>
      <c r="M3417" s="124"/>
      <c r="N3417" s="124"/>
      <c r="O3417" s="124"/>
      <c r="P3417" s="124"/>
      <c r="Q3417" s="124"/>
      <c r="S3417" s="124" t="s">
        <v>242</v>
      </c>
      <c r="T3417" s="124"/>
      <c r="U3417" s="124"/>
      <c r="V3417" s="124"/>
      <c r="W3417" s="124"/>
      <c r="X3417" s="124"/>
      <c r="Y3417" s="124"/>
      <c r="Z3417" s="124"/>
    </row>
    <row r="3418" spans="4:26" ht="15">
      <c r="D3418" s="123">
        <v>249</v>
      </c>
      <c r="E3418" s="123"/>
      <c r="F3418" s="123"/>
      <c r="G3418" s="123"/>
      <c r="H3418" s="123"/>
      <c r="K3418" s="124" t="s">
        <v>5</v>
      </c>
      <c r="L3418" s="124"/>
      <c r="M3418" s="124"/>
      <c r="N3418" s="124"/>
      <c r="O3418" s="124"/>
      <c r="P3418" s="124"/>
      <c r="Q3418" s="124"/>
      <c r="S3418" s="124" t="s">
        <v>242</v>
      </c>
      <c r="T3418" s="124"/>
      <c r="U3418" s="124"/>
      <c r="V3418" s="124"/>
      <c r="W3418" s="124"/>
      <c r="X3418" s="124"/>
      <c r="Y3418" s="124"/>
      <c r="Z3418" s="124"/>
    </row>
    <row r="3419" spans="4:26" ht="15">
      <c r="D3419" s="123">
        <v>250</v>
      </c>
      <c r="E3419" s="123"/>
      <c r="F3419" s="123"/>
      <c r="G3419" s="123"/>
      <c r="H3419" s="123"/>
      <c r="K3419" s="124" t="s">
        <v>5</v>
      </c>
      <c r="L3419" s="124"/>
      <c r="M3419" s="124"/>
      <c r="N3419" s="124"/>
      <c r="O3419" s="124"/>
      <c r="P3419" s="124"/>
      <c r="Q3419" s="124"/>
      <c r="S3419" s="124" t="s">
        <v>242</v>
      </c>
      <c r="T3419" s="124"/>
      <c r="U3419" s="124"/>
      <c r="V3419" s="124"/>
      <c r="W3419" s="124"/>
      <c r="X3419" s="124"/>
      <c r="Y3419" s="124"/>
      <c r="Z3419" s="124"/>
    </row>
    <row r="3420" spans="4:26" ht="15">
      <c r="D3420" s="123">
        <v>251</v>
      </c>
      <c r="E3420" s="123"/>
      <c r="F3420" s="123"/>
      <c r="G3420" s="123"/>
      <c r="H3420" s="123"/>
      <c r="K3420" s="124" t="s">
        <v>5</v>
      </c>
      <c r="L3420" s="124"/>
      <c r="M3420" s="124"/>
      <c r="N3420" s="124"/>
      <c r="O3420" s="124"/>
      <c r="P3420" s="124"/>
      <c r="Q3420" s="124"/>
      <c r="S3420" s="124" t="s">
        <v>242</v>
      </c>
      <c r="T3420" s="124"/>
      <c r="U3420" s="124"/>
      <c r="V3420" s="124"/>
      <c r="W3420" s="124"/>
      <c r="X3420" s="124"/>
      <c r="Y3420" s="124"/>
      <c r="Z3420" s="124"/>
    </row>
    <row r="3421" spans="4:26" ht="15">
      <c r="D3421" s="123">
        <v>252</v>
      </c>
      <c r="E3421" s="123"/>
      <c r="F3421" s="123"/>
      <c r="G3421" s="123"/>
      <c r="H3421" s="123"/>
      <c r="K3421" s="124" t="s">
        <v>5</v>
      </c>
      <c r="L3421" s="124"/>
      <c r="M3421" s="124"/>
      <c r="N3421" s="124"/>
      <c r="O3421" s="124"/>
      <c r="P3421" s="124"/>
      <c r="Q3421" s="124"/>
      <c r="S3421" s="124" t="s">
        <v>242</v>
      </c>
      <c r="T3421" s="124"/>
      <c r="U3421" s="124"/>
      <c r="V3421" s="124"/>
      <c r="W3421" s="124"/>
      <c r="X3421" s="124"/>
      <c r="Y3421" s="124"/>
      <c r="Z3421" s="124"/>
    </row>
    <row r="3422" spans="4:26" ht="15">
      <c r="D3422" s="123">
        <v>253</v>
      </c>
      <c r="E3422" s="123"/>
      <c r="F3422" s="123"/>
      <c r="G3422" s="123"/>
      <c r="H3422" s="123"/>
      <c r="K3422" s="124" t="s">
        <v>5</v>
      </c>
      <c r="L3422" s="124"/>
      <c r="M3422" s="124"/>
      <c r="N3422" s="124"/>
      <c r="O3422" s="124"/>
      <c r="P3422" s="124"/>
      <c r="Q3422" s="124"/>
      <c r="S3422" s="124" t="s">
        <v>242</v>
      </c>
      <c r="T3422" s="124"/>
      <c r="U3422" s="124"/>
      <c r="V3422" s="124"/>
      <c r="W3422" s="124"/>
      <c r="X3422" s="124"/>
      <c r="Y3422" s="124"/>
      <c r="Z3422" s="124"/>
    </row>
    <row r="3423" spans="4:26" ht="15">
      <c r="D3423" s="123">
        <v>254</v>
      </c>
      <c r="E3423" s="123"/>
      <c r="F3423" s="123"/>
      <c r="G3423" s="123"/>
      <c r="H3423" s="123"/>
      <c r="K3423" s="124" t="s">
        <v>5</v>
      </c>
      <c r="L3423" s="124"/>
      <c r="M3423" s="124"/>
      <c r="N3423" s="124"/>
      <c r="O3423" s="124"/>
      <c r="P3423" s="124"/>
      <c r="Q3423" s="124"/>
      <c r="S3423" s="124" t="s">
        <v>242</v>
      </c>
      <c r="T3423" s="124"/>
      <c r="U3423" s="124"/>
      <c r="V3423" s="124"/>
      <c r="W3423" s="124"/>
      <c r="X3423" s="124"/>
      <c r="Y3423" s="124"/>
      <c r="Z3423" s="124"/>
    </row>
    <row r="3424" spans="4:26" ht="15">
      <c r="D3424" s="123">
        <v>255</v>
      </c>
      <c r="E3424" s="123"/>
      <c r="F3424" s="123"/>
      <c r="G3424" s="123"/>
      <c r="H3424" s="123"/>
      <c r="K3424" s="124" t="s">
        <v>5</v>
      </c>
      <c r="L3424" s="124"/>
      <c r="M3424" s="124"/>
      <c r="N3424" s="124"/>
      <c r="O3424" s="124"/>
      <c r="P3424" s="124"/>
      <c r="Q3424" s="124"/>
      <c r="S3424" s="124" t="s">
        <v>242</v>
      </c>
      <c r="T3424" s="124"/>
      <c r="U3424" s="124"/>
      <c r="V3424" s="124"/>
      <c r="W3424" s="124"/>
      <c r="X3424" s="124"/>
      <c r="Y3424" s="124"/>
      <c r="Z3424" s="124"/>
    </row>
    <row r="3425" spans="4:26" ht="15">
      <c r="D3425" s="123">
        <v>256</v>
      </c>
      <c r="E3425" s="123"/>
      <c r="F3425" s="123"/>
      <c r="G3425" s="123"/>
      <c r="H3425" s="123"/>
      <c r="K3425" s="124" t="s">
        <v>5</v>
      </c>
      <c r="L3425" s="124"/>
      <c r="M3425" s="124"/>
      <c r="N3425" s="124"/>
      <c r="O3425" s="124"/>
      <c r="P3425" s="124"/>
      <c r="Q3425" s="124"/>
      <c r="S3425" s="124" t="s">
        <v>242</v>
      </c>
      <c r="T3425" s="124"/>
      <c r="U3425" s="124"/>
      <c r="V3425" s="124"/>
      <c r="W3425" s="124"/>
      <c r="X3425" s="124"/>
      <c r="Y3425" s="124"/>
      <c r="Z3425" s="124"/>
    </row>
    <row r="3426" spans="4:26" ht="15">
      <c r="D3426" s="123">
        <v>257</v>
      </c>
      <c r="E3426" s="123"/>
      <c r="F3426" s="123"/>
      <c r="G3426" s="123"/>
      <c r="H3426" s="123"/>
      <c r="K3426" s="124" t="s">
        <v>5</v>
      </c>
      <c r="L3426" s="124"/>
      <c r="M3426" s="124"/>
      <c r="N3426" s="124"/>
      <c r="O3426" s="124"/>
      <c r="P3426" s="124"/>
      <c r="Q3426" s="124"/>
      <c r="S3426" s="124" t="s">
        <v>242</v>
      </c>
      <c r="T3426" s="124"/>
      <c r="U3426" s="124"/>
      <c r="V3426" s="124"/>
      <c r="W3426" s="124"/>
      <c r="X3426" s="124"/>
      <c r="Y3426" s="124"/>
      <c r="Z3426" s="124"/>
    </row>
    <row r="3427" spans="4:26" ht="15">
      <c r="D3427" s="123">
        <v>258</v>
      </c>
      <c r="E3427" s="123"/>
      <c r="F3427" s="123"/>
      <c r="G3427" s="123"/>
      <c r="H3427" s="123"/>
      <c r="K3427" s="124" t="s">
        <v>5</v>
      </c>
      <c r="L3427" s="124"/>
      <c r="M3427" s="124"/>
      <c r="N3427" s="124"/>
      <c r="O3427" s="124"/>
      <c r="P3427" s="124"/>
      <c r="Q3427" s="124"/>
      <c r="S3427" s="124" t="s">
        <v>242</v>
      </c>
      <c r="T3427" s="124"/>
      <c r="U3427" s="124"/>
      <c r="V3427" s="124"/>
      <c r="W3427" s="124"/>
      <c r="X3427" s="124"/>
      <c r="Y3427" s="124"/>
      <c r="Z3427" s="124"/>
    </row>
    <row r="3428" spans="4:26" ht="15">
      <c r="D3428" s="123">
        <v>259</v>
      </c>
      <c r="E3428" s="123"/>
      <c r="F3428" s="123"/>
      <c r="G3428" s="123"/>
      <c r="H3428" s="123"/>
      <c r="K3428" s="124" t="s">
        <v>5</v>
      </c>
      <c r="L3428" s="124"/>
      <c r="M3428" s="124"/>
      <c r="N3428" s="124"/>
      <c r="O3428" s="124"/>
      <c r="P3428" s="124"/>
      <c r="Q3428" s="124"/>
      <c r="S3428" s="124" t="s">
        <v>242</v>
      </c>
      <c r="T3428" s="124"/>
      <c r="U3428" s="124"/>
      <c r="V3428" s="124"/>
      <c r="W3428" s="124"/>
      <c r="X3428" s="124"/>
      <c r="Y3428" s="124"/>
      <c r="Z3428" s="124"/>
    </row>
    <row r="3429" spans="4:26" ht="15">
      <c r="D3429" s="123">
        <v>260</v>
      </c>
      <c r="E3429" s="123"/>
      <c r="F3429" s="123"/>
      <c r="G3429" s="123"/>
      <c r="H3429" s="123"/>
      <c r="K3429" s="124" t="s">
        <v>5</v>
      </c>
      <c r="L3429" s="124"/>
      <c r="M3429" s="124"/>
      <c r="N3429" s="124"/>
      <c r="O3429" s="124"/>
      <c r="P3429" s="124"/>
      <c r="Q3429" s="124"/>
      <c r="S3429" s="124" t="s">
        <v>242</v>
      </c>
      <c r="T3429" s="124"/>
      <c r="U3429" s="124"/>
      <c r="V3429" s="124"/>
      <c r="W3429" s="124"/>
      <c r="X3429" s="124"/>
      <c r="Y3429" s="124"/>
      <c r="Z3429" s="124"/>
    </row>
    <row r="3430" spans="4:26" ht="15">
      <c r="D3430" s="123">
        <v>261</v>
      </c>
      <c r="E3430" s="123"/>
      <c r="F3430" s="123"/>
      <c r="G3430" s="123"/>
      <c r="H3430" s="123"/>
      <c r="K3430" s="124" t="s">
        <v>5</v>
      </c>
      <c r="L3430" s="124"/>
      <c r="M3430" s="124"/>
      <c r="N3430" s="124"/>
      <c r="O3430" s="124"/>
      <c r="P3430" s="124"/>
      <c r="Q3430" s="124"/>
      <c r="S3430" s="124" t="s">
        <v>242</v>
      </c>
      <c r="T3430" s="124"/>
      <c r="U3430" s="124"/>
      <c r="V3430" s="124"/>
      <c r="W3430" s="124"/>
      <c r="X3430" s="124"/>
      <c r="Y3430" s="124"/>
      <c r="Z3430" s="124"/>
    </row>
    <row r="3431" spans="4:26" ht="15">
      <c r="D3431" s="123">
        <v>262</v>
      </c>
      <c r="E3431" s="123"/>
      <c r="F3431" s="123"/>
      <c r="G3431" s="123"/>
      <c r="H3431" s="123"/>
      <c r="K3431" s="124" t="s">
        <v>5</v>
      </c>
      <c r="L3431" s="124"/>
      <c r="M3431" s="124"/>
      <c r="N3431" s="124"/>
      <c r="O3431" s="124"/>
      <c r="P3431" s="124"/>
      <c r="Q3431" s="124"/>
      <c r="S3431" s="124" t="s">
        <v>242</v>
      </c>
      <c r="T3431" s="124"/>
      <c r="U3431" s="124"/>
      <c r="V3431" s="124"/>
      <c r="W3431" s="124"/>
      <c r="X3431" s="124"/>
      <c r="Y3431" s="124"/>
      <c r="Z3431" s="124"/>
    </row>
    <row r="3432" spans="4:26" ht="15">
      <c r="D3432" s="123">
        <v>263</v>
      </c>
      <c r="E3432" s="123"/>
      <c r="F3432" s="123"/>
      <c r="G3432" s="123"/>
      <c r="H3432" s="123"/>
      <c r="K3432" s="124" t="s">
        <v>5</v>
      </c>
      <c r="L3432" s="124"/>
      <c r="M3432" s="124"/>
      <c r="N3432" s="124"/>
      <c r="O3432" s="124"/>
      <c r="P3432" s="124"/>
      <c r="Q3432" s="124"/>
      <c r="S3432" s="124" t="s">
        <v>242</v>
      </c>
      <c r="T3432" s="124"/>
      <c r="U3432" s="124"/>
      <c r="V3432" s="124"/>
      <c r="W3432" s="124"/>
      <c r="X3432" s="124"/>
      <c r="Y3432" s="124"/>
      <c r="Z3432" s="124"/>
    </row>
    <row r="3433" spans="4:26" ht="15">
      <c r="D3433" s="123">
        <v>264</v>
      </c>
      <c r="E3433" s="123"/>
      <c r="F3433" s="123"/>
      <c r="G3433" s="123"/>
      <c r="H3433" s="123"/>
      <c r="K3433" s="124" t="s">
        <v>5</v>
      </c>
      <c r="L3433" s="124"/>
      <c r="M3433" s="124"/>
      <c r="N3433" s="124"/>
      <c r="O3433" s="124"/>
      <c r="P3433" s="124"/>
      <c r="Q3433" s="124"/>
      <c r="S3433" s="124" t="s">
        <v>242</v>
      </c>
      <c r="T3433" s="124"/>
      <c r="U3433" s="124"/>
      <c r="V3433" s="124"/>
      <c r="W3433" s="124"/>
      <c r="X3433" s="124"/>
      <c r="Y3433" s="124"/>
      <c r="Z3433" s="124"/>
    </row>
    <row r="3434" spans="4:26" ht="15">
      <c r="D3434" s="123">
        <v>265</v>
      </c>
      <c r="E3434" s="123"/>
      <c r="F3434" s="123"/>
      <c r="G3434" s="123"/>
      <c r="H3434" s="123"/>
      <c r="K3434" s="124" t="s">
        <v>5</v>
      </c>
      <c r="L3434" s="124"/>
      <c r="M3434" s="124"/>
      <c r="N3434" s="124"/>
      <c r="O3434" s="124"/>
      <c r="P3434" s="124"/>
      <c r="Q3434" s="124"/>
      <c r="S3434" s="124" t="s">
        <v>242</v>
      </c>
      <c r="T3434" s="124"/>
      <c r="U3434" s="124"/>
      <c r="V3434" s="124"/>
      <c r="W3434" s="124"/>
      <c r="X3434" s="124"/>
      <c r="Y3434" s="124"/>
      <c r="Z3434" s="124"/>
    </row>
    <row r="3435" spans="4:26" ht="15">
      <c r="D3435" s="123">
        <v>266</v>
      </c>
      <c r="E3435" s="123"/>
      <c r="F3435" s="123"/>
      <c r="G3435" s="123"/>
      <c r="H3435" s="123"/>
      <c r="K3435" s="124" t="s">
        <v>5</v>
      </c>
      <c r="L3435" s="124"/>
      <c r="M3435" s="124"/>
      <c r="N3435" s="124"/>
      <c r="O3435" s="124"/>
      <c r="P3435" s="124"/>
      <c r="Q3435" s="124"/>
      <c r="S3435" s="124" t="s">
        <v>242</v>
      </c>
      <c r="T3435" s="124"/>
      <c r="U3435" s="124"/>
      <c r="V3435" s="124"/>
      <c r="W3435" s="124"/>
      <c r="X3435" s="124"/>
      <c r="Y3435" s="124"/>
      <c r="Z3435" s="124"/>
    </row>
    <row r="3436" spans="4:26" ht="15">
      <c r="D3436" s="123">
        <v>267</v>
      </c>
      <c r="E3436" s="123"/>
      <c r="F3436" s="123"/>
      <c r="G3436" s="123"/>
      <c r="H3436" s="123"/>
      <c r="K3436" s="124" t="s">
        <v>5</v>
      </c>
      <c r="L3436" s="124"/>
      <c r="M3436" s="124"/>
      <c r="N3436" s="124"/>
      <c r="O3436" s="124"/>
      <c r="P3436" s="124"/>
      <c r="Q3436" s="124"/>
      <c r="S3436" s="124" t="s">
        <v>242</v>
      </c>
      <c r="T3436" s="124"/>
      <c r="U3436" s="124"/>
      <c r="V3436" s="124"/>
      <c r="W3436" s="124"/>
      <c r="X3436" s="124"/>
      <c r="Y3436" s="124"/>
      <c r="Z3436" s="124"/>
    </row>
    <row r="3437" spans="4:26" ht="15">
      <c r="D3437" s="123">
        <v>268</v>
      </c>
      <c r="E3437" s="123"/>
      <c r="F3437" s="123"/>
      <c r="G3437" s="123"/>
      <c r="H3437" s="123"/>
      <c r="K3437" s="124" t="s">
        <v>5</v>
      </c>
      <c r="L3437" s="124"/>
      <c r="M3437" s="124"/>
      <c r="N3437" s="124"/>
      <c r="O3437" s="124"/>
      <c r="P3437" s="124"/>
      <c r="Q3437" s="124"/>
      <c r="S3437" s="124" t="s">
        <v>242</v>
      </c>
      <c r="T3437" s="124"/>
      <c r="U3437" s="124"/>
      <c r="V3437" s="124"/>
      <c r="W3437" s="124"/>
      <c r="X3437" s="124"/>
      <c r="Y3437" s="124"/>
      <c r="Z3437" s="124"/>
    </row>
    <row r="3438" spans="4:26" ht="15">
      <c r="D3438" s="123">
        <v>269</v>
      </c>
      <c r="E3438" s="123"/>
      <c r="F3438" s="123"/>
      <c r="G3438" s="123"/>
      <c r="H3438" s="123"/>
      <c r="K3438" s="124" t="s">
        <v>5</v>
      </c>
      <c r="L3438" s="124"/>
      <c r="M3438" s="124"/>
      <c r="N3438" s="124"/>
      <c r="O3438" s="124"/>
      <c r="P3438" s="124"/>
      <c r="Q3438" s="124"/>
      <c r="S3438" s="124" t="s">
        <v>242</v>
      </c>
      <c r="T3438" s="124"/>
      <c r="U3438" s="124"/>
      <c r="V3438" s="124"/>
      <c r="W3438" s="124"/>
      <c r="X3438" s="124"/>
      <c r="Y3438" s="124"/>
      <c r="Z3438" s="124"/>
    </row>
    <row r="3439" spans="4:26" ht="15">
      <c r="D3439" s="123">
        <v>270</v>
      </c>
      <c r="E3439" s="123"/>
      <c r="F3439" s="123"/>
      <c r="G3439" s="123"/>
      <c r="H3439" s="123"/>
      <c r="K3439" s="124" t="s">
        <v>5</v>
      </c>
      <c r="L3439" s="124"/>
      <c r="M3439" s="124"/>
      <c r="N3439" s="124"/>
      <c r="O3439" s="124"/>
      <c r="P3439" s="124"/>
      <c r="Q3439" s="124"/>
      <c r="S3439" s="124" t="s">
        <v>242</v>
      </c>
      <c r="T3439" s="124"/>
      <c r="U3439" s="124"/>
      <c r="V3439" s="124"/>
      <c r="W3439" s="124"/>
      <c r="X3439" s="124"/>
      <c r="Y3439" s="124"/>
      <c r="Z3439" s="124"/>
    </row>
    <row r="3440" spans="4:26" ht="15">
      <c r="D3440" s="123">
        <v>271</v>
      </c>
      <c r="E3440" s="123"/>
      <c r="F3440" s="123"/>
      <c r="G3440" s="123"/>
      <c r="H3440" s="123"/>
      <c r="K3440" s="124" t="s">
        <v>5</v>
      </c>
      <c r="L3440" s="124"/>
      <c r="M3440" s="124"/>
      <c r="N3440" s="124"/>
      <c r="O3440" s="124"/>
      <c r="P3440" s="124"/>
      <c r="Q3440" s="124"/>
      <c r="S3440" s="124" t="s">
        <v>242</v>
      </c>
      <c r="T3440" s="124"/>
      <c r="U3440" s="124"/>
      <c r="V3440" s="124"/>
      <c r="W3440" s="124"/>
      <c r="X3440" s="124"/>
      <c r="Y3440" s="124"/>
      <c r="Z3440" s="124"/>
    </row>
    <row r="3441" spans="4:26" ht="15">
      <c r="D3441" s="123">
        <v>272</v>
      </c>
      <c r="E3441" s="123"/>
      <c r="F3441" s="123"/>
      <c r="G3441" s="123"/>
      <c r="H3441" s="123"/>
      <c r="K3441" s="124" t="s">
        <v>5</v>
      </c>
      <c r="L3441" s="124"/>
      <c r="M3441" s="124"/>
      <c r="N3441" s="124"/>
      <c r="O3441" s="124"/>
      <c r="P3441" s="124"/>
      <c r="Q3441" s="124"/>
      <c r="S3441" s="124" t="s">
        <v>242</v>
      </c>
      <c r="T3441" s="124"/>
      <c r="U3441" s="124"/>
      <c r="V3441" s="124"/>
      <c r="W3441" s="124"/>
      <c r="X3441" s="124"/>
      <c r="Y3441" s="124"/>
      <c r="Z3441" s="124"/>
    </row>
    <row r="3442" spans="4:26" ht="15">
      <c r="D3442" s="123">
        <v>273</v>
      </c>
      <c r="E3442" s="123"/>
      <c r="F3442" s="123"/>
      <c r="G3442" s="123"/>
      <c r="H3442" s="123"/>
      <c r="K3442" s="124" t="s">
        <v>5</v>
      </c>
      <c r="L3442" s="124"/>
      <c r="M3442" s="124"/>
      <c r="N3442" s="124"/>
      <c r="O3442" s="124"/>
      <c r="P3442" s="124"/>
      <c r="Q3442" s="124"/>
      <c r="S3442" s="124" t="s">
        <v>242</v>
      </c>
      <c r="T3442" s="124"/>
      <c r="U3442" s="124"/>
      <c r="V3442" s="124"/>
      <c r="W3442" s="124"/>
      <c r="X3442" s="124"/>
      <c r="Y3442" s="124"/>
      <c r="Z3442" s="124"/>
    </row>
    <row r="3443" spans="4:26" ht="15">
      <c r="D3443" s="123">
        <v>274</v>
      </c>
      <c r="E3443" s="123"/>
      <c r="F3443" s="123"/>
      <c r="G3443" s="123"/>
      <c r="H3443" s="123"/>
      <c r="K3443" s="124" t="s">
        <v>5</v>
      </c>
      <c r="L3443" s="124"/>
      <c r="M3443" s="124"/>
      <c r="N3443" s="124"/>
      <c r="O3443" s="124"/>
      <c r="P3443" s="124"/>
      <c r="Q3443" s="124"/>
      <c r="S3443" s="124" t="s">
        <v>242</v>
      </c>
      <c r="T3443" s="124"/>
      <c r="U3443" s="124"/>
      <c r="V3443" s="124"/>
      <c r="W3443" s="124"/>
      <c r="X3443" s="124"/>
      <c r="Y3443" s="124"/>
      <c r="Z3443" s="124"/>
    </row>
    <row r="3444" spans="4:26" ht="15">
      <c r="D3444" s="123">
        <v>275</v>
      </c>
      <c r="E3444" s="123"/>
      <c r="F3444" s="123"/>
      <c r="G3444" s="123"/>
      <c r="H3444" s="123"/>
      <c r="K3444" s="124" t="s">
        <v>5</v>
      </c>
      <c r="L3444" s="124"/>
      <c r="M3444" s="124"/>
      <c r="N3444" s="124"/>
      <c r="O3444" s="124"/>
      <c r="P3444" s="124"/>
      <c r="Q3444" s="124"/>
      <c r="S3444" s="124" t="s">
        <v>242</v>
      </c>
      <c r="T3444" s="124"/>
      <c r="U3444" s="124"/>
      <c r="V3444" s="124"/>
      <c r="W3444" s="124"/>
      <c r="X3444" s="124"/>
      <c r="Y3444" s="124"/>
      <c r="Z3444" s="124"/>
    </row>
    <row r="3445" spans="4:26" ht="15">
      <c r="D3445" s="123">
        <v>276</v>
      </c>
      <c r="E3445" s="123"/>
      <c r="F3445" s="123"/>
      <c r="G3445" s="123"/>
      <c r="H3445" s="123"/>
      <c r="K3445" s="124" t="s">
        <v>5</v>
      </c>
      <c r="L3445" s="124"/>
      <c r="M3445" s="124"/>
      <c r="N3445" s="124"/>
      <c r="O3445" s="124"/>
      <c r="P3445" s="124"/>
      <c r="Q3445" s="124"/>
      <c r="S3445" s="124" t="s">
        <v>242</v>
      </c>
      <c r="T3445" s="124"/>
      <c r="U3445" s="124"/>
      <c r="V3445" s="124"/>
      <c r="W3445" s="124"/>
      <c r="X3445" s="124"/>
      <c r="Y3445" s="124"/>
      <c r="Z3445" s="124"/>
    </row>
    <row r="3446" spans="4:26" ht="15">
      <c r="D3446" s="123">
        <v>277</v>
      </c>
      <c r="E3446" s="123"/>
      <c r="F3446" s="123"/>
      <c r="G3446" s="123"/>
      <c r="H3446" s="123"/>
      <c r="K3446" s="124" t="s">
        <v>5</v>
      </c>
      <c r="L3446" s="124"/>
      <c r="M3446" s="124"/>
      <c r="N3446" s="124"/>
      <c r="O3446" s="124"/>
      <c r="P3446" s="124"/>
      <c r="Q3446" s="124"/>
      <c r="S3446" s="124" t="s">
        <v>242</v>
      </c>
      <c r="T3446" s="124"/>
      <c r="U3446" s="124"/>
      <c r="V3446" s="124"/>
      <c r="W3446" s="124"/>
      <c r="X3446" s="124"/>
      <c r="Y3446" s="124"/>
      <c r="Z3446" s="124"/>
    </row>
    <row r="3447" spans="4:26" ht="15">
      <c r="D3447" s="123">
        <v>278</v>
      </c>
      <c r="E3447" s="123"/>
      <c r="F3447" s="123"/>
      <c r="G3447" s="123"/>
      <c r="H3447" s="123"/>
      <c r="K3447" s="124" t="s">
        <v>5</v>
      </c>
      <c r="L3447" s="124"/>
      <c r="M3447" s="124"/>
      <c r="N3447" s="124"/>
      <c r="O3447" s="124"/>
      <c r="P3447" s="124"/>
      <c r="Q3447" s="124"/>
      <c r="S3447" s="124" t="s">
        <v>242</v>
      </c>
      <c r="T3447" s="124"/>
      <c r="U3447" s="124"/>
      <c r="V3447" s="124"/>
      <c r="W3447" s="124"/>
      <c r="X3447" s="124"/>
      <c r="Y3447" s="124"/>
      <c r="Z3447" s="124"/>
    </row>
    <row r="3448" spans="4:26" ht="15">
      <c r="D3448" s="123">
        <v>279</v>
      </c>
      <c r="E3448" s="123"/>
      <c r="F3448" s="123"/>
      <c r="G3448" s="123"/>
      <c r="H3448" s="123"/>
      <c r="K3448" s="124" t="s">
        <v>5</v>
      </c>
      <c r="L3448" s="124"/>
      <c r="M3448" s="124"/>
      <c r="N3448" s="124"/>
      <c r="O3448" s="124"/>
      <c r="P3448" s="124"/>
      <c r="Q3448" s="124"/>
      <c r="S3448" s="124" t="s">
        <v>242</v>
      </c>
      <c r="T3448" s="124"/>
      <c r="U3448" s="124"/>
      <c r="V3448" s="124"/>
      <c r="W3448" s="124"/>
      <c r="X3448" s="124"/>
      <c r="Y3448" s="124"/>
      <c r="Z3448" s="124"/>
    </row>
    <row r="3449" spans="4:26" ht="15">
      <c r="D3449" s="123">
        <v>280</v>
      </c>
      <c r="E3449" s="123"/>
      <c r="F3449" s="123"/>
      <c r="G3449" s="123"/>
      <c r="H3449" s="123"/>
      <c r="K3449" s="124" t="s">
        <v>5</v>
      </c>
      <c r="L3449" s="124"/>
      <c r="M3449" s="124"/>
      <c r="N3449" s="124"/>
      <c r="O3449" s="124"/>
      <c r="P3449" s="124"/>
      <c r="Q3449" s="124"/>
      <c r="S3449" s="124" t="s">
        <v>242</v>
      </c>
      <c r="T3449" s="124"/>
      <c r="U3449" s="124"/>
      <c r="V3449" s="124"/>
      <c r="W3449" s="124"/>
      <c r="X3449" s="124"/>
      <c r="Y3449" s="124"/>
      <c r="Z3449" s="124"/>
    </row>
    <row r="3450" spans="4:26" ht="15">
      <c r="D3450" s="123">
        <v>281</v>
      </c>
      <c r="E3450" s="123"/>
      <c r="F3450" s="123"/>
      <c r="G3450" s="123"/>
      <c r="H3450" s="123"/>
      <c r="K3450" s="124" t="s">
        <v>5</v>
      </c>
      <c r="L3450" s="124"/>
      <c r="M3450" s="124"/>
      <c r="N3450" s="124"/>
      <c r="O3450" s="124"/>
      <c r="P3450" s="124"/>
      <c r="Q3450" s="124"/>
      <c r="S3450" s="124" t="s">
        <v>242</v>
      </c>
      <c r="T3450" s="124"/>
      <c r="U3450" s="124"/>
      <c r="V3450" s="124"/>
      <c r="W3450" s="124"/>
      <c r="X3450" s="124"/>
      <c r="Y3450" s="124"/>
      <c r="Z3450" s="124"/>
    </row>
    <row r="3451" spans="4:26" ht="15">
      <c r="D3451" s="123">
        <v>282</v>
      </c>
      <c r="E3451" s="123"/>
      <c r="F3451" s="123"/>
      <c r="G3451" s="123"/>
      <c r="H3451" s="123"/>
      <c r="K3451" s="124" t="s">
        <v>5</v>
      </c>
      <c r="L3451" s="124"/>
      <c r="M3451" s="124"/>
      <c r="N3451" s="124"/>
      <c r="O3451" s="124"/>
      <c r="P3451" s="124"/>
      <c r="Q3451" s="124"/>
      <c r="S3451" s="124" t="s">
        <v>242</v>
      </c>
      <c r="T3451" s="124"/>
      <c r="U3451" s="124"/>
      <c r="V3451" s="124"/>
      <c r="W3451" s="124"/>
      <c r="X3451" s="124"/>
      <c r="Y3451" s="124"/>
      <c r="Z3451" s="124"/>
    </row>
    <row r="3452" spans="4:26" ht="15">
      <c r="D3452" s="123">
        <v>283</v>
      </c>
      <c r="E3452" s="123"/>
      <c r="F3452" s="123"/>
      <c r="G3452" s="123"/>
      <c r="H3452" s="123"/>
      <c r="K3452" s="124" t="s">
        <v>5</v>
      </c>
      <c r="L3452" s="124"/>
      <c r="M3452" s="124"/>
      <c r="N3452" s="124"/>
      <c r="O3452" s="124"/>
      <c r="P3452" s="124"/>
      <c r="Q3452" s="124"/>
      <c r="S3452" s="124" t="s">
        <v>242</v>
      </c>
      <c r="T3452" s="124"/>
      <c r="U3452" s="124"/>
      <c r="V3452" s="124"/>
      <c r="W3452" s="124"/>
      <c r="X3452" s="124"/>
      <c r="Y3452" s="124"/>
      <c r="Z3452" s="124"/>
    </row>
    <row r="3453" spans="4:26" ht="15">
      <c r="D3453" s="123">
        <v>284</v>
      </c>
      <c r="E3453" s="123"/>
      <c r="F3453" s="123"/>
      <c r="G3453" s="123"/>
      <c r="H3453" s="123"/>
      <c r="K3453" s="124" t="s">
        <v>5</v>
      </c>
      <c r="L3453" s="124"/>
      <c r="M3453" s="124"/>
      <c r="N3453" s="124"/>
      <c r="O3453" s="124"/>
      <c r="P3453" s="124"/>
      <c r="Q3453" s="124"/>
      <c r="S3453" s="124" t="s">
        <v>242</v>
      </c>
      <c r="T3453" s="124"/>
      <c r="U3453" s="124"/>
      <c r="V3453" s="124"/>
      <c r="W3453" s="124"/>
      <c r="X3453" s="124"/>
      <c r="Y3453" s="124"/>
      <c r="Z3453" s="124"/>
    </row>
    <row r="3454" spans="4:26" ht="15">
      <c r="D3454" s="123">
        <v>285</v>
      </c>
      <c r="E3454" s="123"/>
      <c r="F3454" s="123"/>
      <c r="G3454" s="123"/>
      <c r="H3454" s="123"/>
      <c r="K3454" s="124" t="s">
        <v>5</v>
      </c>
      <c r="L3454" s="124"/>
      <c r="M3454" s="124"/>
      <c r="N3454" s="124"/>
      <c r="O3454" s="124"/>
      <c r="P3454" s="124"/>
      <c r="Q3454" s="124"/>
      <c r="S3454" s="124" t="s">
        <v>242</v>
      </c>
      <c r="T3454" s="124"/>
      <c r="U3454" s="124"/>
      <c r="V3454" s="124"/>
      <c r="W3454" s="124"/>
      <c r="X3454" s="124"/>
      <c r="Y3454" s="124"/>
      <c r="Z3454" s="124"/>
    </row>
    <row r="3455" spans="4:26" ht="15">
      <c r="D3455" s="123">
        <v>286</v>
      </c>
      <c r="E3455" s="123"/>
      <c r="F3455" s="123"/>
      <c r="G3455" s="123"/>
      <c r="H3455" s="123"/>
      <c r="K3455" s="124" t="s">
        <v>5</v>
      </c>
      <c r="L3455" s="124"/>
      <c r="M3455" s="124"/>
      <c r="N3455" s="124"/>
      <c r="O3455" s="124"/>
      <c r="P3455" s="124"/>
      <c r="Q3455" s="124"/>
      <c r="S3455" s="124" t="s">
        <v>242</v>
      </c>
      <c r="T3455" s="124"/>
      <c r="U3455" s="124"/>
      <c r="V3455" s="124"/>
      <c r="W3455" s="124"/>
      <c r="X3455" s="124"/>
      <c r="Y3455" s="124"/>
      <c r="Z3455" s="124"/>
    </row>
    <row r="3456" spans="4:26" ht="15">
      <c r="D3456" s="123">
        <v>287</v>
      </c>
      <c r="E3456" s="123"/>
      <c r="F3456" s="123"/>
      <c r="G3456" s="123"/>
      <c r="H3456" s="123"/>
      <c r="K3456" s="124" t="s">
        <v>5</v>
      </c>
      <c r="L3456" s="124"/>
      <c r="M3456" s="124"/>
      <c r="N3456" s="124"/>
      <c r="O3456" s="124"/>
      <c r="P3456" s="124"/>
      <c r="Q3456" s="124"/>
      <c r="S3456" s="124" t="s">
        <v>242</v>
      </c>
      <c r="T3456" s="124"/>
      <c r="U3456" s="124"/>
      <c r="V3456" s="124"/>
      <c r="W3456" s="124"/>
      <c r="X3456" s="124"/>
      <c r="Y3456" s="124"/>
      <c r="Z3456" s="124"/>
    </row>
    <row r="3457" spans="4:26" ht="15">
      <c r="D3457" s="123">
        <v>288</v>
      </c>
      <c r="E3457" s="123"/>
      <c r="F3457" s="123"/>
      <c r="G3457" s="123"/>
      <c r="H3457" s="123"/>
      <c r="K3457" s="124" t="s">
        <v>5</v>
      </c>
      <c r="L3457" s="124"/>
      <c r="M3457" s="124"/>
      <c r="N3457" s="124"/>
      <c r="O3457" s="124"/>
      <c r="P3457" s="124"/>
      <c r="Q3457" s="124"/>
      <c r="S3457" s="124" t="s">
        <v>242</v>
      </c>
      <c r="T3457" s="124"/>
      <c r="U3457" s="124"/>
      <c r="V3457" s="124"/>
      <c r="W3457" s="124"/>
      <c r="X3457" s="124"/>
      <c r="Y3457" s="124"/>
      <c r="Z3457" s="124"/>
    </row>
    <row r="3458" spans="4:26" ht="15">
      <c r="D3458" s="123">
        <v>289</v>
      </c>
      <c r="E3458" s="123"/>
      <c r="F3458" s="123"/>
      <c r="G3458" s="123"/>
      <c r="H3458" s="123"/>
      <c r="K3458" s="124" t="s">
        <v>5</v>
      </c>
      <c r="L3458" s="124"/>
      <c r="M3458" s="124"/>
      <c r="N3458" s="124"/>
      <c r="O3458" s="124"/>
      <c r="P3458" s="124"/>
      <c r="Q3458" s="124"/>
      <c r="S3458" s="124" t="s">
        <v>242</v>
      </c>
      <c r="T3458" s="124"/>
      <c r="U3458" s="124"/>
      <c r="V3458" s="124"/>
      <c r="W3458" s="124"/>
      <c r="X3458" s="124"/>
      <c r="Y3458" s="124"/>
      <c r="Z3458" s="124"/>
    </row>
    <row r="3459" spans="4:26" ht="15">
      <c r="D3459" s="123">
        <v>290</v>
      </c>
      <c r="E3459" s="123"/>
      <c r="F3459" s="123"/>
      <c r="G3459" s="123"/>
      <c r="H3459" s="123"/>
      <c r="K3459" s="124" t="s">
        <v>5</v>
      </c>
      <c r="L3459" s="124"/>
      <c r="M3459" s="124"/>
      <c r="N3459" s="124"/>
      <c r="O3459" s="124"/>
      <c r="P3459" s="124"/>
      <c r="Q3459" s="124"/>
      <c r="S3459" s="124" t="s">
        <v>242</v>
      </c>
      <c r="T3459" s="124"/>
      <c r="U3459" s="124"/>
      <c r="V3459" s="124"/>
      <c r="W3459" s="124"/>
      <c r="X3459" s="124"/>
      <c r="Y3459" s="124"/>
      <c r="Z3459" s="124"/>
    </row>
    <row r="3460" spans="4:26" ht="15">
      <c r="D3460" s="123">
        <v>291</v>
      </c>
      <c r="E3460" s="123"/>
      <c r="F3460" s="123"/>
      <c r="G3460" s="123"/>
      <c r="H3460" s="123"/>
      <c r="K3460" s="124" t="s">
        <v>5</v>
      </c>
      <c r="L3460" s="124"/>
      <c r="M3460" s="124"/>
      <c r="N3460" s="124"/>
      <c r="O3460" s="124"/>
      <c r="P3460" s="124"/>
      <c r="Q3460" s="124"/>
      <c r="S3460" s="124" t="s">
        <v>242</v>
      </c>
      <c r="T3460" s="124"/>
      <c r="U3460" s="124"/>
      <c r="V3460" s="124"/>
      <c r="W3460" s="124"/>
      <c r="X3460" s="124"/>
      <c r="Y3460" s="124"/>
      <c r="Z3460" s="124"/>
    </row>
    <row r="3461" spans="4:26" ht="15">
      <c r="D3461" s="123">
        <v>292</v>
      </c>
      <c r="E3461" s="123"/>
      <c r="F3461" s="123"/>
      <c r="G3461" s="123"/>
      <c r="H3461" s="123"/>
      <c r="K3461" s="124" t="s">
        <v>5</v>
      </c>
      <c r="L3461" s="124"/>
      <c r="M3461" s="124"/>
      <c r="N3461" s="124"/>
      <c r="O3461" s="124"/>
      <c r="P3461" s="124"/>
      <c r="Q3461" s="124"/>
      <c r="S3461" s="124" t="s">
        <v>242</v>
      </c>
      <c r="T3461" s="124"/>
      <c r="U3461" s="124"/>
      <c r="V3461" s="124"/>
      <c r="W3461" s="124"/>
      <c r="X3461" s="124"/>
      <c r="Y3461" s="124"/>
      <c r="Z3461" s="124"/>
    </row>
    <row r="3462" spans="4:26" ht="15">
      <c r="D3462" s="123">
        <v>293</v>
      </c>
      <c r="E3462" s="123"/>
      <c r="F3462" s="123"/>
      <c r="G3462" s="123"/>
      <c r="H3462" s="123"/>
      <c r="K3462" s="124" t="s">
        <v>5</v>
      </c>
      <c r="L3462" s="124"/>
      <c r="M3462" s="124"/>
      <c r="N3462" s="124"/>
      <c r="O3462" s="124"/>
      <c r="P3462" s="124"/>
      <c r="Q3462" s="124"/>
      <c r="S3462" s="124" t="s">
        <v>242</v>
      </c>
      <c r="T3462" s="124"/>
      <c r="U3462" s="124"/>
      <c r="V3462" s="124"/>
      <c r="W3462" s="124"/>
      <c r="X3462" s="124"/>
      <c r="Y3462" s="124"/>
      <c r="Z3462" s="124"/>
    </row>
    <row r="3463" spans="4:26" ht="15">
      <c r="D3463" s="123">
        <v>294</v>
      </c>
      <c r="E3463" s="123"/>
      <c r="F3463" s="123"/>
      <c r="G3463" s="123"/>
      <c r="H3463" s="123"/>
      <c r="K3463" s="124" t="s">
        <v>5</v>
      </c>
      <c r="L3463" s="124"/>
      <c r="M3463" s="124"/>
      <c r="N3463" s="124"/>
      <c r="O3463" s="124"/>
      <c r="P3463" s="124"/>
      <c r="Q3463" s="124"/>
      <c r="S3463" s="124" t="s">
        <v>242</v>
      </c>
      <c r="T3463" s="124"/>
      <c r="U3463" s="124"/>
      <c r="V3463" s="124"/>
      <c r="W3463" s="124"/>
      <c r="X3463" s="124"/>
      <c r="Y3463" s="124"/>
      <c r="Z3463" s="124"/>
    </row>
    <row r="3464" spans="4:26" ht="15">
      <c r="D3464" s="123">
        <v>295</v>
      </c>
      <c r="E3464" s="123"/>
      <c r="F3464" s="123"/>
      <c r="G3464" s="123"/>
      <c r="H3464" s="123"/>
      <c r="K3464" s="124" t="s">
        <v>5</v>
      </c>
      <c r="L3464" s="124"/>
      <c r="M3464" s="124"/>
      <c r="N3464" s="124"/>
      <c r="O3464" s="124"/>
      <c r="P3464" s="124"/>
      <c r="Q3464" s="124"/>
      <c r="S3464" s="124" t="s">
        <v>242</v>
      </c>
      <c r="T3464" s="124"/>
      <c r="U3464" s="124"/>
      <c r="V3464" s="124"/>
      <c r="W3464" s="124"/>
      <c r="X3464" s="124"/>
      <c r="Y3464" s="124"/>
      <c r="Z3464" s="124"/>
    </row>
    <row r="3465" spans="4:26" ht="15">
      <c r="D3465" s="123">
        <v>296</v>
      </c>
      <c r="E3465" s="123"/>
      <c r="F3465" s="123"/>
      <c r="G3465" s="123"/>
      <c r="H3465" s="123"/>
      <c r="K3465" s="124" t="s">
        <v>5</v>
      </c>
      <c r="L3465" s="124"/>
      <c r="M3465" s="124"/>
      <c r="N3465" s="124"/>
      <c r="O3465" s="124"/>
      <c r="P3465" s="124"/>
      <c r="Q3465" s="124"/>
      <c r="S3465" s="124" t="s">
        <v>242</v>
      </c>
      <c r="T3465" s="124"/>
      <c r="U3465" s="124"/>
      <c r="V3465" s="124"/>
      <c r="W3465" s="124"/>
      <c r="X3465" s="124"/>
      <c r="Y3465" s="124"/>
      <c r="Z3465" s="124"/>
    </row>
    <row r="3466" spans="4:26" ht="14.25" customHeight="1">
      <c r="D3466" s="123">
        <v>297</v>
      </c>
      <c r="E3466" s="123"/>
      <c r="F3466" s="123"/>
      <c r="G3466" s="123"/>
      <c r="H3466" s="123"/>
      <c r="K3466" s="124" t="s">
        <v>5</v>
      </c>
      <c r="L3466" s="124"/>
      <c r="M3466" s="124"/>
      <c r="N3466" s="124"/>
      <c r="O3466" s="124"/>
      <c r="P3466" s="124"/>
      <c r="Q3466" s="124"/>
      <c r="S3466" s="124" t="s">
        <v>242</v>
      </c>
      <c r="T3466" s="124"/>
      <c r="U3466" s="124"/>
      <c r="V3466" s="124"/>
      <c r="W3466" s="124"/>
      <c r="X3466" s="124"/>
      <c r="Y3466" s="124"/>
      <c r="Z3466" s="124"/>
    </row>
    <row r="3467" spans="4:26" ht="15">
      <c r="D3467" s="123">
        <v>298</v>
      </c>
      <c r="E3467" s="123"/>
      <c r="F3467" s="123"/>
      <c r="G3467" s="123"/>
      <c r="H3467" s="123"/>
      <c r="K3467" s="124" t="s">
        <v>5</v>
      </c>
      <c r="L3467" s="124"/>
      <c r="M3467" s="124"/>
      <c r="N3467" s="124"/>
      <c r="O3467" s="124"/>
      <c r="P3467" s="124"/>
      <c r="Q3467" s="124"/>
      <c r="S3467" s="124" t="s">
        <v>242</v>
      </c>
      <c r="T3467" s="124"/>
      <c r="U3467" s="124"/>
      <c r="V3467" s="124"/>
      <c r="W3467" s="124"/>
      <c r="X3467" s="124"/>
      <c r="Y3467" s="124"/>
      <c r="Z3467" s="124"/>
    </row>
    <row r="3468" spans="4:26" ht="15">
      <c r="D3468" s="123">
        <v>299</v>
      </c>
      <c r="E3468" s="123"/>
      <c r="F3468" s="123"/>
      <c r="G3468" s="123"/>
      <c r="H3468" s="123"/>
      <c r="K3468" s="124" t="s">
        <v>5</v>
      </c>
      <c r="L3468" s="124"/>
      <c r="M3468" s="124"/>
      <c r="N3468" s="124"/>
      <c r="O3468" s="124"/>
      <c r="P3468" s="124"/>
      <c r="Q3468" s="124"/>
      <c r="S3468" s="124" t="s">
        <v>242</v>
      </c>
      <c r="T3468" s="124"/>
      <c r="U3468" s="124"/>
      <c r="V3468" s="124"/>
      <c r="W3468" s="124"/>
      <c r="X3468" s="124"/>
      <c r="Y3468" s="124"/>
      <c r="Z3468" s="124"/>
    </row>
    <row r="3469" spans="4:26" ht="15">
      <c r="D3469" s="123">
        <v>300</v>
      </c>
      <c r="E3469" s="123"/>
      <c r="F3469" s="123"/>
      <c r="G3469" s="123"/>
      <c r="H3469" s="123"/>
      <c r="K3469" s="124" t="s">
        <v>5</v>
      </c>
      <c r="L3469" s="124"/>
      <c r="M3469" s="124"/>
      <c r="N3469" s="124"/>
      <c r="O3469" s="124"/>
      <c r="P3469" s="124"/>
      <c r="Q3469" s="124"/>
      <c r="S3469" s="124" t="s">
        <v>242</v>
      </c>
      <c r="T3469" s="124"/>
      <c r="U3469" s="124"/>
      <c r="V3469" s="124"/>
      <c r="W3469" s="124"/>
      <c r="X3469" s="124"/>
      <c r="Y3469" s="124"/>
      <c r="Z3469" s="124"/>
    </row>
    <row r="3470" spans="4:26" ht="15">
      <c r="D3470" s="123">
        <v>301</v>
      </c>
      <c r="E3470" s="123"/>
      <c r="F3470" s="123"/>
      <c r="G3470" s="123"/>
      <c r="H3470" s="123"/>
      <c r="K3470" s="124" t="s">
        <v>5</v>
      </c>
      <c r="L3470" s="124"/>
      <c r="M3470" s="124"/>
      <c r="N3470" s="124"/>
      <c r="O3470" s="124"/>
      <c r="P3470" s="124"/>
      <c r="Q3470" s="124"/>
      <c r="S3470" s="124" t="s">
        <v>242</v>
      </c>
      <c r="T3470" s="124"/>
      <c r="U3470" s="124"/>
      <c r="V3470" s="124"/>
      <c r="W3470" s="124"/>
      <c r="X3470" s="124"/>
      <c r="Y3470" s="124"/>
      <c r="Z3470" s="124"/>
    </row>
    <row r="3471" spans="4:26" ht="15">
      <c r="D3471" s="123">
        <v>302</v>
      </c>
      <c r="E3471" s="123"/>
      <c r="F3471" s="123"/>
      <c r="G3471" s="123"/>
      <c r="H3471" s="123"/>
      <c r="K3471" s="124" t="s">
        <v>5</v>
      </c>
      <c r="L3471" s="124"/>
      <c r="M3471" s="124"/>
      <c r="N3471" s="124"/>
      <c r="O3471" s="124"/>
      <c r="P3471" s="124"/>
      <c r="Q3471" s="124"/>
      <c r="S3471" s="124" t="s">
        <v>242</v>
      </c>
      <c r="T3471" s="124"/>
      <c r="U3471" s="124"/>
      <c r="V3471" s="124"/>
      <c r="W3471" s="124"/>
      <c r="X3471" s="124"/>
      <c r="Y3471" s="124"/>
      <c r="Z3471" s="124"/>
    </row>
    <row r="3472" spans="4:26" ht="15">
      <c r="D3472" s="123">
        <v>303</v>
      </c>
      <c r="E3472" s="123"/>
      <c r="F3472" s="123"/>
      <c r="G3472" s="123"/>
      <c r="H3472" s="123"/>
      <c r="K3472" s="124" t="s">
        <v>5</v>
      </c>
      <c r="L3472" s="124"/>
      <c r="M3472" s="124"/>
      <c r="N3472" s="124"/>
      <c r="O3472" s="124"/>
      <c r="P3472" s="124"/>
      <c r="Q3472" s="124"/>
      <c r="S3472" s="124" t="s">
        <v>242</v>
      </c>
      <c r="T3472" s="124"/>
      <c r="U3472" s="124"/>
      <c r="V3472" s="124"/>
      <c r="W3472" s="124"/>
      <c r="X3472" s="124"/>
      <c r="Y3472" s="124"/>
      <c r="Z3472" s="124"/>
    </row>
    <row r="3473" spans="4:26" ht="15">
      <c r="D3473" s="123">
        <v>304</v>
      </c>
      <c r="E3473" s="123"/>
      <c r="F3473" s="123"/>
      <c r="G3473" s="123"/>
      <c r="H3473" s="123"/>
      <c r="K3473" s="124" t="s">
        <v>5</v>
      </c>
      <c r="L3473" s="124"/>
      <c r="M3473" s="124"/>
      <c r="N3473" s="124"/>
      <c r="O3473" s="124"/>
      <c r="P3473" s="124"/>
      <c r="Q3473" s="124"/>
      <c r="S3473" s="124" t="s">
        <v>242</v>
      </c>
      <c r="T3473" s="124"/>
      <c r="U3473" s="124"/>
      <c r="V3473" s="124"/>
      <c r="W3473" s="124"/>
      <c r="X3473" s="124"/>
      <c r="Y3473" s="124"/>
      <c r="Z3473" s="124"/>
    </row>
    <row r="3474" spans="4:26" ht="15">
      <c r="D3474" s="123">
        <v>305</v>
      </c>
      <c r="E3474" s="123"/>
      <c r="F3474" s="123"/>
      <c r="G3474" s="123"/>
      <c r="H3474" s="123"/>
      <c r="K3474" s="124" t="s">
        <v>5</v>
      </c>
      <c r="L3474" s="124"/>
      <c r="M3474" s="124"/>
      <c r="N3474" s="124"/>
      <c r="O3474" s="124"/>
      <c r="P3474" s="124"/>
      <c r="Q3474" s="124"/>
      <c r="S3474" s="124" t="s">
        <v>242</v>
      </c>
      <c r="T3474" s="124"/>
      <c r="U3474" s="124"/>
      <c r="V3474" s="124"/>
      <c r="W3474" s="124"/>
      <c r="X3474" s="124"/>
      <c r="Y3474" s="124"/>
      <c r="Z3474" s="124"/>
    </row>
    <row r="3475" spans="4:26" ht="15">
      <c r="D3475" s="123">
        <v>306</v>
      </c>
      <c r="E3475" s="123"/>
      <c r="F3475" s="123"/>
      <c r="G3475" s="123"/>
      <c r="H3475" s="123"/>
      <c r="K3475" s="124" t="s">
        <v>5</v>
      </c>
      <c r="L3475" s="124"/>
      <c r="M3475" s="124"/>
      <c r="N3475" s="124"/>
      <c r="O3475" s="124"/>
      <c r="P3475" s="124"/>
      <c r="Q3475" s="124"/>
      <c r="S3475" s="124" t="s">
        <v>242</v>
      </c>
      <c r="T3475" s="124"/>
      <c r="U3475" s="124"/>
      <c r="V3475" s="124"/>
      <c r="W3475" s="124"/>
      <c r="X3475" s="124"/>
      <c r="Y3475" s="124"/>
      <c r="Z3475" s="124"/>
    </row>
    <row r="3476" spans="4:26" ht="15">
      <c r="D3476" s="123">
        <v>307</v>
      </c>
      <c r="E3476" s="123"/>
      <c r="F3476" s="123"/>
      <c r="G3476" s="123"/>
      <c r="H3476" s="123"/>
      <c r="K3476" s="124" t="s">
        <v>5</v>
      </c>
      <c r="L3476" s="124"/>
      <c r="M3476" s="124"/>
      <c r="N3476" s="124"/>
      <c r="O3476" s="124"/>
      <c r="P3476" s="124"/>
      <c r="Q3476" s="124"/>
      <c r="S3476" s="124" t="s">
        <v>242</v>
      </c>
      <c r="T3476" s="124"/>
      <c r="U3476" s="124"/>
      <c r="V3476" s="124"/>
      <c r="W3476" s="124"/>
      <c r="X3476" s="124"/>
      <c r="Y3476" s="124"/>
      <c r="Z3476" s="124"/>
    </row>
    <row r="3477" spans="4:26" ht="15">
      <c r="D3477" s="123">
        <v>308</v>
      </c>
      <c r="E3477" s="123"/>
      <c r="F3477" s="123"/>
      <c r="G3477" s="123"/>
      <c r="H3477" s="123"/>
      <c r="K3477" s="124" t="s">
        <v>5</v>
      </c>
      <c r="L3477" s="124"/>
      <c r="M3477" s="124"/>
      <c r="N3477" s="124"/>
      <c r="O3477" s="124"/>
      <c r="P3477" s="124"/>
      <c r="Q3477" s="124"/>
      <c r="S3477" s="124" t="s">
        <v>242</v>
      </c>
      <c r="T3477" s="124"/>
      <c r="U3477" s="124"/>
      <c r="V3477" s="124"/>
      <c r="W3477" s="124"/>
      <c r="X3477" s="124"/>
      <c r="Y3477" s="124"/>
      <c r="Z3477" s="124"/>
    </row>
    <row r="3478" spans="4:26" ht="15">
      <c r="D3478" s="123">
        <v>309</v>
      </c>
      <c r="E3478" s="123"/>
      <c r="F3478" s="123"/>
      <c r="G3478" s="123"/>
      <c r="H3478" s="123"/>
      <c r="K3478" s="124" t="s">
        <v>5</v>
      </c>
      <c r="L3478" s="124"/>
      <c r="M3478" s="124"/>
      <c r="N3478" s="124"/>
      <c r="O3478" s="124"/>
      <c r="P3478" s="124"/>
      <c r="Q3478" s="124"/>
      <c r="S3478" s="124" t="s">
        <v>242</v>
      </c>
      <c r="T3478" s="124"/>
      <c r="U3478" s="124"/>
      <c r="V3478" s="124"/>
      <c r="W3478" s="124"/>
      <c r="X3478" s="124"/>
      <c r="Y3478" s="124"/>
      <c r="Z3478" s="124"/>
    </row>
    <row r="3479" spans="4:26" ht="15">
      <c r="D3479" s="123">
        <v>310</v>
      </c>
      <c r="E3479" s="123"/>
      <c r="F3479" s="123"/>
      <c r="G3479" s="123"/>
      <c r="H3479" s="123"/>
      <c r="K3479" s="124" t="s">
        <v>5</v>
      </c>
      <c r="L3479" s="124"/>
      <c r="M3479" s="124"/>
      <c r="N3479" s="124"/>
      <c r="O3479" s="124"/>
      <c r="P3479" s="124"/>
      <c r="Q3479" s="124"/>
      <c r="S3479" s="124" t="s">
        <v>242</v>
      </c>
      <c r="T3479" s="124"/>
      <c r="U3479" s="124"/>
      <c r="V3479" s="124"/>
      <c r="W3479" s="124"/>
      <c r="X3479" s="124"/>
      <c r="Y3479" s="124"/>
      <c r="Z3479" s="124"/>
    </row>
    <row r="3480" spans="4:26" ht="15">
      <c r="D3480" s="123">
        <v>311</v>
      </c>
      <c r="E3480" s="123"/>
      <c r="F3480" s="123"/>
      <c r="G3480" s="123"/>
      <c r="H3480" s="123"/>
      <c r="K3480" s="124" t="s">
        <v>5</v>
      </c>
      <c r="L3480" s="124"/>
      <c r="M3480" s="124"/>
      <c r="N3480" s="124"/>
      <c r="O3480" s="124"/>
      <c r="P3480" s="124"/>
      <c r="Q3480" s="124"/>
      <c r="S3480" s="124" t="s">
        <v>242</v>
      </c>
      <c r="T3480" s="124"/>
      <c r="U3480" s="124"/>
      <c r="V3480" s="124"/>
      <c r="W3480" s="124"/>
      <c r="X3480" s="124"/>
      <c r="Y3480" s="124"/>
      <c r="Z3480" s="124"/>
    </row>
    <row r="3481" spans="4:26" ht="15">
      <c r="D3481" s="123">
        <v>312</v>
      </c>
      <c r="E3481" s="123"/>
      <c r="F3481" s="123"/>
      <c r="G3481" s="123"/>
      <c r="H3481" s="123"/>
      <c r="K3481" s="124" t="s">
        <v>5</v>
      </c>
      <c r="L3481" s="124"/>
      <c r="M3481" s="124"/>
      <c r="N3481" s="124"/>
      <c r="O3481" s="124"/>
      <c r="P3481" s="124"/>
      <c r="Q3481" s="124"/>
      <c r="S3481" s="124" t="s">
        <v>242</v>
      </c>
      <c r="T3481" s="124"/>
      <c r="U3481" s="124"/>
      <c r="V3481" s="124"/>
      <c r="W3481" s="124"/>
      <c r="X3481" s="124"/>
      <c r="Y3481" s="124"/>
      <c r="Z3481" s="124"/>
    </row>
    <row r="3482" spans="4:26" ht="15">
      <c r="D3482" s="123">
        <v>313</v>
      </c>
      <c r="E3482" s="123"/>
      <c r="F3482" s="123"/>
      <c r="G3482" s="123"/>
      <c r="H3482" s="123"/>
      <c r="K3482" s="124" t="s">
        <v>5</v>
      </c>
      <c r="L3482" s="124"/>
      <c r="M3482" s="124"/>
      <c r="N3482" s="124"/>
      <c r="O3482" s="124"/>
      <c r="P3482" s="124"/>
      <c r="Q3482" s="124"/>
      <c r="S3482" s="124" t="s">
        <v>242</v>
      </c>
      <c r="T3482" s="124"/>
      <c r="U3482" s="124"/>
      <c r="V3482" s="124"/>
      <c r="W3482" s="124"/>
      <c r="X3482" s="124"/>
      <c r="Y3482" s="124"/>
      <c r="Z3482" s="124"/>
    </row>
    <row r="3483" spans="4:26" ht="15">
      <c r="D3483" s="123">
        <v>314</v>
      </c>
      <c r="E3483" s="123"/>
      <c r="F3483" s="123"/>
      <c r="G3483" s="123"/>
      <c r="H3483" s="123"/>
      <c r="K3483" s="124" t="s">
        <v>5</v>
      </c>
      <c r="L3483" s="124"/>
      <c r="M3483" s="124"/>
      <c r="N3483" s="124"/>
      <c r="O3483" s="124"/>
      <c r="P3483" s="124"/>
      <c r="Q3483" s="124"/>
      <c r="S3483" s="124" t="s">
        <v>242</v>
      </c>
      <c r="T3483" s="124"/>
      <c r="U3483" s="124"/>
      <c r="V3483" s="124"/>
      <c r="W3483" s="124"/>
      <c r="X3483" s="124"/>
      <c r="Y3483" s="124"/>
      <c r="Z3483" s="124"/>
    </row>
    <row r="3484" spans="4:26" ht="15">
      <c r="D3484" s="123">
        <v>315</v>
      </c>
      <c r="E3484" s="123"/>
      <c r="F3484" s="123"/>
      <c r="G3484" s="123"/>
      <c r="H3484" s="123"/>
      <c r="K3484" s="124" t="s">
        <v>5</v>
      </c>
      <c r="L3484" s="124"/>
      <c r="M3484" s="124"/>
      <c r="N3484" s="124"/>
      <c r="O3484" s="124"/>
      <c r="P3484" s="124"/>
      <c r="Q3484" s="124"/>
      <c r="S3484" s="124" t="s">
        <v>242</v>
      </c>
      <c r="T3484" s="124"/>
      <c r="U3484" s="124"/>
      <c r="V3484" s="124"/>
      <c r="W3484" s="124"/>
      <c r="X3484" s="124"/>
      <c r="Y3484" s="124"/>
      <c r="Z3484" s="124"/>
    </row>
    <row r="3485" spans="4:26" ht="15">
      <c r="D3485" s="123">
        <v>316</v>
      </c>
      <c r="E3485" s="123"/>
      <c r="F3485" s="123"/>
      <c r="G3485" s="123"/>
      <c r="H3485" s="123"/>
      <c r="K3485" s="124" t="s">
        <v>5</v>
      </c>
      <c r="L3485" s="124"/>
      <c r="M3485" s="124"/>
      <c r="N3485" s="124"/>
      <c r="O3485" s="124"/>
      <c r="P3485" s="124"/>
      <c r="Q3485" s="124"/>
      <c r="S3485" s="124" t="s">
        <v>242</v>
      </c>
      <c r="T3485" s="124"/>
      <c r="U3485" s="124"/>
      <c r="V3485" s="124"/>
      <c r="W3485" s="124"/>
      <c r="X3485" s="124"/>
      <c r="Y3485" s="124"/>
      <c r="Z3485" s="124"/>
    </row>
    <row r="3486" spans="4:26" ht="15">
      <c r="D3486" s="123">
        <v>317</v>
      </c>
      <c r="E3486" s="123"/>
      <c r="F3486" s="123"/>
      <c r="G3486" s="123"/>
      <c r="H3486" s="123"/>
      <c r="K3486" s="124" t="s">
        <v>5</v>
      </c>
      <c r="L3486" s="124"/>
      <c r="M3486" s="124"/>
      <c r="N3486" s="124"/>
      <c r="O3486" s="124"/>
      <c r="P3486" s="124"/>
      <c r="Q3486" s="124"/>
      <c r="S3486" s="124" t="s">
        <v>242</v>
      </c>
      <c r="T3486" s="124"/>
      <c r="U3486" s="124"/>
      <c r="V3486" s="124"/>
      <c r="W3486" s="124"/>
      <c r="X3486" s="124"/>
      <c r="Y3486" s="124"/>
      <c r="Z3486" s="124"/>
    </row>
    <row r="3487" spans="4:26" ht="15">
      <c r="D3487" s="123">
        <v>318</v>
      </c>
      <c r="E3487" s="123"/>
      <c r="F3487" s="123"/>
      <c r="G3487" s="123"/>
      <c r="H3487" s="123"/>
      <c r="K3487" s="124" t="s">
        <v>5</v>
      </c>
      <c r="L3487" s="124"/>
      <c r="M3487" s="124"/>
      <c r="N3487" s="124"/>
      <c r="O3487" s="124"/>
      <c r="P3487" s="124"/>
      <c r="Q3487" s="124"/>
      <c r="S3487" s="124" t="s">
        <v>242</v>
      </c>
      <c r="T3487" s="124"/>
      <c r="U3487" s="124"/>
      <c r="V3487" s="124"/>
      <c r="W3487" s="124"/>
      <c r="X3487" s="124"/>
      <c r="Y3487" s="124"/>
      <c r="Z3487" s="124"/>
    </row>
    <row r="3488" spans="4:26" ht="15">
      <c r="D3488" s="123">
        <v>319</v>
      </c>
      <c r="E3488" s="123"/>
      <c r="F3488" s="123"/>
      <c r="G3488" s="123"/>
      <c r="H3488" s="123"/>
      <c r="K3488" s="124" t="s">
        <v>5</v>
      </c>
      <c r="L3488" s="124"/>
      <c r="M3488" s="124"/>
      <c r="N3488" s="124"/>
      <c r="O3488" s="124"/>
      <c r="P3488" s="124"/>
      <c r="Q3488" s="124"/>
      <c r="S3488" s="124" t="s">
        <v>242</v>
      </c>
      <c r="T3488" s="124"/>
      <c r="U3488" s="124"/>
      <c r="V3488" s="124"/>
      <c r="W3488" s="124"/>
      <c r="X3488" s="124"/>
      <c r="Y3488" s="124"/>
      <c r="Z3488" s="124"/>
    </row>
    <row r="3489" spans="4:26" ht="15">
      <c r="D3489" s="123">
        <v>320</v>
      </c>
      <c r="E3489" s="123"/>
      <c r="F3489" s="123"/>
      <c r="G3489" s="123"/>
      <c r="H3489" s="123"/>
      <c r="K3489" s="124" t="s">
        <v>5</v>
      </c>
      <c r="L3489" s="124"/>
      <c r="M3489" s="124"/>
      <c r="N3489" s="124"/>
      <c r="O3489" s="124"/>
      <c r="P3489" s="124"/>
      <c r="Q3489" s="124"/>
      <c r="S3489" s="124" t="s">
        <v>242</v>
      </c>
      <c r="T3489" s="124"/>
      <c r="U3489" s="124"/>
      <c r="V3489" s="124"/>
      <c r="W3489" s="124"/>
      <c r="X3489" s="124"/>
      <c r="Y3489" s="124"/>
      <c r="Z3489" s="124"/>
    </row>
    <row r="3490" spans="4:26" ht="15">
      <c r="D3490" s="123">
        <v>321</v>
      </c>
      <c r="E3490" s="123"/>
      <c r="F3490" s="123"/>
      <c r="G3490" s="123"/>
      <c r="H3490" s="123"/>
      <c r="K3490" s="124" t="s">
        <v>5</v>
      </c>
      <c r="L3490" s="124"/>
      <c r="M3490" s="124"/>
      <c r="N3490" s="124"/>
      <c r="O3490" s="124"/>
      <c r="P3490" s="124"/>
      <c r="Q3490" s="124"/>
      <c r="S3490" s="124" t="s">
        <v>242</v>
      </c>
      <c r="T3490" s="124"/>
      <c r="U3490" s="124"/>
      <c r="V3490" s="124"/>
      <c r="W3490" s="124"/>
      <c r="X3490" s="124"/>
      <c r="Y3490" s="124"/>
      <c r="Z3490" s="124"/>
    </row>
    <row r="3491" spans="4:26" ht="15">
      <c r="D3491" s="123">
        <v>322</v>
      </c>
      <c r="E3491" s="123"/>
      <c r="F3491" s="123"/>
      <c r="G3491" s="123"/>
      <c r="H3491" s="123"/>
      <c r="K3491" s="124" t="s">
        <v>5</v>
      </c>
      <c r="L3491" s="124"/>
      <c r="M3491" s="124"/>
      <c r="N3491" s="124"/>
      <c r="O3491" s="124"/>
      <c r="P3491" s="124"/>
      <c r="Q3491" s="124"/>
      <c r="S3491" s="124" t="s">
        <v>242</v>
      </c>
      <c r="T3491" s="124"/>
      <c r="U3491" s="124"/>
      <c r="V3491" s="124"/>
      <c r="W3491" s="124"/>
      <c r="X3491" s="124"/>
      <c r="Y3491" s="124"/>
      <c r="Z3491" s="124"/>
    </row>
    <row r="3492" spans="4:26" ht="15">
      <c r="D3492" s="123">
        <v>323</v>
      </c>
      <c r="E3492" s="123"/>
      <c r="F3492" s="123"/>
      <c r="G3492" s="123"/>
      <c r="H3492" s="123"/>
      <c r="K3492" s="124" t="s">
        <v>5</v>
      </c>
      <c r="L3492" s="124"/>
      <c r="M3492" s="124"/>
      <c r="N3492" s="124"/>
      <c r="O3492" s="124"/>
      <c r="P3492" s="124"/>
      <c r="Q3492" s="124"/>
      <c r="S3492" s="124" t="s">
        <v>242</v>
      </c>
      <c r="T3492" s="124"/>
      <c r="U3492" s="124"/>
      <c r="V3492" s="124"/>
      <c r="W3492" s="124"/>
      <c r="X3492" s="124"/>
      <c r="Y3492" s="124"/>
      <c r="Z3492" s="124"/>
    </row>
    <row r="3493" spans="4:26" ht="15">
      <c r="D3493" s="123">
        <v>324</v>
      </c>
      <c r="E3493" s="123"/>
      <c r="F3493" s="123"/>
      <c r="G3493" s="123"/>
      <c r="H3493" s="123"/>
      <c r="K3493" s="124" t="s">
        <v>5</v>
      </c>
      <c r="L3493" s="124"/>
      <c r="M3493" s="124"/>
      <c r="N3493" s="124"/>
      <c r="O3493" s="124"/>
      <c r="P3493" s="124"/>
      <c r="Q3493" s="124"/>
      <c r="S3493" s="124" t="s">
        <v>242</v>
      </c>
      <c r="T3493" s="124"/>
      <c r="U3493" s="124"/>
      <c r="V3493" s="124"/>
      <c r="W3493" s="124"/>
      <c r="X3493" s="124"/>
      <c r="Y3493" s="124"/>
      <c r="Z3493" s="124"/>
    </row>
    <row r="3494" spans="4:26" ht="15">
      <c r="D3494" s="123">
        <v>325</v>
      </c>
      <c r="E3494" s="123"/>
      <c r="F3494" s="123"/>
      <c r="G3494" s="123"/>
      <c r="H3494" s="123"/>
      <c r="K3494" s="124" t="s">
        <v>5</v>
      </c>
      <c r="L3494" s="124"/>
      <c r="M3494" s="124"/>
      <c r="N3494" s="124"/>
      <c r="O3494" s="124"/>
      <c r="P3494" s="124"/>
      <c r="Q3494" s="124"/>
      <c r="S3494" s="124" t="s">
        <v>242</v>
      </c>
      <c r="T3494" s="124"/>
      <c r="U3494" s="124"/>
      <c r="V3494" s="124"/>
      <c r="W3494" s="124"/>
      <c r="X3494" s="124"/>
      <c r="Y3494" s="124"/>
      <c r="Z3494" s="124"/>
    </row>
    <row r="3495" spans="4:26" ht="15">
      <c r="D3495" s="123">
        <v>326</v>
      </c>
      <c r="E3495" s="123"/>
      <c r="F3495" s="123"/>
      <c r="G3495" s="123"/>
      <c r="H3495" s="123"/>
      <c r="K3495" s="124" t="s">
        <v>5</v>
      </c>
      <c r="L3495" s="124"/>
      <c r="M3495" s="124"/>
      <c r="N3495" s="124"/>
      <c r="O3495" s="124"/>
      <c r="P3495" s="124"/>
      <c r="Q3495" s="124"/>
      <c r="S3495" s="124" t="s">
        <v>242</v>
      </c>
      <c r="T3495" s="124"/>
      <c r="U3495" s="124"/>
      <c r="V3495" s="124"/>
      <c r="W3495" s="124"/>
      <c r="X3495" s="124"/>
      <c r="Y3495" s="124"/>
      <c r="Z3495" s="124"/>
    </row>
    <row r="3496" spans="4:26" ht="15">
      <c r="D3496" s="123">
        <v>327</v>
      </c>
      <c r="E3496" s="123"/>
      <c r="F3496" s="123"/>
      <c r="G3496" s="123"/>
      <c r="H3496" s="123"/>
      <c r="K3496" s="124" t="s">
        <v>5</v>
      </c>
      <c r="L3496" s="124"/>
      <c r="M3496" s="124"/>
      <c r="N3496" s="124"/>
      <c r="O3496" s="124"/>
      <c r="P3496" s="124"/>
      <c r="Q3496" s="124"/>
      <c r="S3496" s="124" t="s">
        <v>242</v>
      </c>
      <c r="T3496" s="124"/>
      <c r="U3496" s="124"/>
      <c r="V3496" s="124"/>
      <c r="W3496" s="124"/>
      <c r="X3496" s="124"/>
      <c r="Y3496" s="124"/>
      <c r="Z3496" s="124"/>
    </row>
    <row r="3497" spans="4:26" ht="15">
      <c r="D3497" s="123">
        <v>328</v>
      </c>
      <c r="E3497" s="123"/>
      <c r="F3497" s="123"/>
      <c r="G3497" s="123"/>
      <c r="H3497" s="123"/>
      <c r="K3497" s="124" t="s">
        <v>5</v>
      </c>
      <c r="L3497" s="124"/>
      <c r="M3497" s="124"/>
      <c r="N3497" s="124"/>
      <c r="O3497" s="124"/>
      <c r="P3497" s="124"/>
      <c r="Q3497" s="124"/>
      <c r="S3497" s="124" t="s">
        <v>242</v>
      </c>
      <c r="T3497" s="124"/>
      <c r="U3497" s="124"/>
      <c r="V3497" s="124"/>
      <c r="W3497" s="124"/>
      <c r="X3497" s="124"/>
      <c r="Y3497" s="124"/>
      <c r="Z3497" s="124"/>
    </row>
    <row r="3498" spans="4:26" ht="15">
      <c r="D3498" s="123">
        <v>329</v>
      </c>
      <c r="E3498" s="123"/>
      <c r="F3498" s="123"/>
      <c r="G3498" s="123"/>
      <c r="H3498" s="123"/>
      <c r="K3498" s="124" t="s">
        <v>5</v>
      </c>
      <c r="L3498" s="124"/>
      <c r="M3498" s="124"/>
      <c r="N3498" s="124"/>
      <c r="O3498" s="124"/>
      <c r="P3498" s="124"/>
      <c r="Q3498" s="124"/>
      <c r="S3498" s="124" t="s">
        <v>242</v>
      </c>
      <c r="T3498" s="124"/>
      <c r="U3498" s="124"/>
      <c r="V3498" s="124"/>
      <c r="W3498" s="124"/>
      <c r="X3498" s="124"/>
      <c r="Y3498" s="124"/>
      <c r="Z3498" s="124"/>
    </row>
    <row r="3499" spans="4:26" ht="15">
      <c r="D3499" s="123">
        <v>330</v>
      </c>
      <c r="E3499" s="123"/>
      <c r="F3499" s="123"/>
      <c r="G3499" s="123"/>
      <c r="H3499" s="123"/>
      <c r="K3499" s="124" t="s">
        <v>5</v>
      </c>
      <c r="L3499" s="124"/>
      <c r="M3499" s="124"/>
      <c r="N3499" s="124"/>
      <c r="O3499" s="124"/>
      <c r="P3499" s="124"/>
      <c r="Q3499" s="124"/>
      <c r="S3499" s="124" t="s">
        <v>242</v>
      </c>
      <c r="T3499" s="124"/>
      <c r="U3499" s="124"/>
      <c r="V3499" s="124"/>
      <c r="W3499" s="124"/>
      <c r="X3499" s="124"/>
      <c r="Y3499" s="124"/>
      <c r="Z3499" s="124"/>
    </row>
    <row r="3500" spans="4:26" ht="15">
      <c r="D3500" s="123">
        <v>331</v>
      </c>
      <c r="E3500" s="123"/>
      <c r="F3500" s="123"/>
      <c r="G3500" s="123"/>
      <c r="H3500" s="123"/>
      <c r="K3500" s="124" t="s">
        <v>5</v>
      </c>
      <c r="L3500" s="124"/>
      <c r="M3500" s="124"/>
      <c r="N3500" s="124"/>
      <c r="O3500" s="124"/>
      <c r="P3500" s="124"/>
      <c r="Q3500" s="124"/>
      <c r="S3500" s="124" t="s">
        <v>242</v>
      </c>
      <c r="T3500" s="124"/>
      <c r="U3500" s="124"/>
      <c r="V3500" s="124"/>
      <c r="W3500" s="124"/>
      <c r="X3500" s="124"/>
      <c r="Y3500" s="124"/>
      <c r="Z3500" s="124"/>
    </row>
    <row r="3501" spans="4:26" ht="15">
      <c r="D3501" s="123">
        <v>332</v>
      </c>
      <c r="E3501" s="123"/>
      <c r="F3501" s="123"/>
      <c r="G3501" s="123"/>
      <c r="H3501" s="123"/>
      <c r="K3501" s="124" t="s">
        <v>5</v>
      </c>
      <c r="L3501" s="124"/>
      <c r="M3501" s="124"/>
      <c r="N3501" s="124"/>
      <c r="O3501" s="124"/>
      <c r="P3501" s="124"/>
      <c r="Q3501" s="124"/>
      <c r="S3501" s="124" t="s">
        <v>242</v>
      </c>
      <c r="T3501" s="124"/>
      <c r="U3501" s="124"/>
      <c r="V3501" s="124"/>
      <c r="W3501" s="124"/>
      <c r="X3501" s="124"/>
      <c r="Y3501" s="124"/>
      <c r="Z3501" s="124"/>
    </row>
    <row r="3502" spans="4:26" ht="15">
      <c r="D3502" s="123">
        <v>333</v>
      </c>
      <c r="E3502" s="123"/>
      <c r="F3502" s="123"/>
      <c r="G3502" s="123"/>
      <c r="H3502" s="123"/>
      <c r="K3502" s="124" t="s">
        <v>5</v>
      </c>
      <c r="L3502" s="124"/>
      <c r="M3502" s="124"/>
      <c r="N3502" s="124"/>
      <c r="O3502" s="124"/>
      <c r="P3502" s="124"/>
      <c r="Q3502" s="124"/>
      <c r="S3502" s="124" t="s">
        <v>242</v>
      </c>
      <c r="T3502" s="124"/>
      <c r="U3502" s="124"/>
      <c r="V3502" s="124"/>
      <c r="W3502" s="124"/>
      <c r="X3502" s="124"/>
      <c r="Y3502" s="124"/>
      <c r="Z3502" s="124"/>
    </row>
    <row r="3503" spans="4:26" ht="15">
      <c r="D3503" s="123">
        <v>334</v>
      </c>
      <c r="E3503" s="123"/>
      <c r="F3503" s="123"/>
      <c r="G3503" s="123"/>
      <c r="H3503" s="123"/>
      <c r="K3503" s="124" t="s">
        <v>5</v>
      </c>
      <c r="L3503" s="124"/>
      <c r="M3503" s="124"/>
      <c r="N3503" s="124"/>
      <c r="O3503" s="124"/>
      <c r="P3503" s="124"/>
      <c r="Q3503" s="124"/>
      <c r="S3503" s="124" t="s">
        <v>242</v>
      </c>
      <c r="T3503" s="124"/>
      <c r="U3503" s="124"/>
      <c r="V3503" s="124"/>
      <c r="W3503" s="124"/>
      <c r="X3503" s="124"/>
      <c r="Y3503" s="124"/>
      <c r="Z3503" s="124"/>
    </row>
    <row r="3504" spans="4:26" ht="15">
      <c r="D3504" s="123">
        <v>335</v>
      </c>
      <c r="E3504" s="123"/>
      <c r="F3504" s="123"/>
      <c r="G3504" s="123"/>
      <c r="H3504" s="123"/>
      <c r="K3504" s="124" t="s">
        <v>5</v>
      </c>
      <c r="L3504" s="124"/>
      <c r="M3504" s="124"/>
      <c r="N3504" s="124"/>
      <c r="O3504" s="124"/>
      <c r="P3504" s="124"/>
      <c r="Q3504" s="124"/>
      <c r="S3504" s="124" t="s">
        <v>242</v>
      </c>
      <c r="T3504" s="124"/>
      <c r="U3504" s="124"/>
      <c r="V3504" s="124"/>
      <c r="W3504" s="124"/>
      <c r="X3504" s="124"/>
      <c r="Y3504" s="124"/>
      <c r="Z3504" s="124"/>
    </row>
    <row r="3505" spans="4:26" ht="15">
      <c r="D3505" s="123">
        <v>336</v>
      </c>
      <c r="E3505" s="123"/>
      <c r="F3505" s="123"/>
      <c r="G3505" s="123"/>
      <c r="H3505" s="123"/>
      <c r="K3505" s="124" t="s">
        <v>5</v>
      </c>
      <c r="L3505" s="124"/>
      <c r="M3505" s="124"/>
      <c r="N3505" s="124"/>
      <c r="O3505" s="124"/>
      <c r="P3505" s="124"/>
      <c r="Q3505" s="124"/>
      <c r="S3505" s="124" t="s">
        <v>242</v>
      </c>
      <c r="T3505" s="124"/>
      <c r="U3505" s="124"/>
      <c r="V3505" s="124"/>
      <c r="W3505" s="124"/>
      <c r="X3505" s="124"/>
      <c r="Y3505" s="124"/>
      <c r="Z3505" s="124"/>
    </row>
    <row r="3506" spans="4:26" ht="15">
      <c r="D3506" s="123">
        <v>337</v>
      </c>
      <c r="E3506" s="123"/>
      <c r="F3506" s="123"/>
      <c r="G3506" s="123"/>
      <c r="H3506" s="123"/>
      <c r="K3506" s="124" t="s">
        <v>5</v>
      </c>
      <c r="L3506" s="124"/>
      <c r="M3506" s="124"/>
      <c r="N3506" s="124"/>
      <c r="O3506" s="124"/>
      <c r="P3506" s="124"/>
      <c r="Q3506" s="124"/>
      <c r="S3506" s="124" t="s">
        <v>242</v>
      </c>
      <c r="T3506" s="124"/>
      <c r="U3506" s="124"/>
      <c r="V3506" s="124"/>
      <c r="W3506" s="124"/>
      <c r="X3506" s="124"/>
      <c r="Y3506" s="124"/>
      <c r="Z3506" s="124"/>
    </row>
    <row r="3507" spans="4:26" ht="15">
      <c r="D3507" s="123">
        <v>338</v>
      </c>
      <c r="E3507" s="123"/>
      <c r="F3507" s="123"/>
      <c r="G3507" s="123"/>
      <c r="H3507" s="123"/>
      <c r="K3507" s="124" t="s">
        <v>5</v>
      </c>
      <c r="L3507" s="124"/>
      <c r="M3507" s="124"/>
      <c r="N3507" s="124"/>
      <c r="O3507" s="124"/>
      <c r="P3507" s="124"/>
      <c r="Q3507" s="124"/>
      <c r="S3507" s="124" t="s">
        <v>242</v>
      </c>
      <c r="T3507" s="124"/>
      <c r="U3507" s="124"/>
      <c r="V3507" s="124"/>
      <c r="W3507" s="124"/>
      <c r="X3507" s="124"/>
      <c r="Y3507" s="124"/>
      <c r="Z3507" s="124"/>
    </row>
    <row r="3508" spans="4:26" ht="15">
      <c r="D3508" s="123">
        <v>339</v>
      </c>
      <c r="E3508" s="123"/>
      <c r="F3508" s="123"/>
      <c r="G3508" s="123"/>
      <c r="H3508" s="123"/>
      <c r="K3508" s="124" t="s">
        <v>5</v>
      </c>
      <c r="L3508" s="124"/>
      <c r="M3508" s="124"/>
      <c r="N3508" s="124"/>
      <c r="O3508" s="124"/>
      <c r="P3508" s="124"/>
      <c r="Q3508" s="124"/>
      <c r="S3508" s="124" t="s">
        <v>242</v>
      </c>
      <c r="T3508" s="124"/>
      <c r="U3508" s="124"/>
      <c r="V3508" s="124"/>
      <c r="W3508" s="124"/>
      <c r="X3508" s="124"/>
      <c r="Y3508" s="124"/>
      <c r="Z3508" s="124"/>
    </row>
    <row r="3509" ht="111.75" customHeight="1"/>
    <row r="3510" ht="6.75" customHeight="1"/>
    <row r="3511" spans="3:47" ht="13.5" customHeight="1">
      <c r="C3511" s="125" t="s">
        <v>243</v>
      </c>
      <c r="D3511" s="125"/>
      <c r="E3511" s="125"/>
      <c r="F3511" s="125"/>
      <c r="G3511" s="125"/>
      <c r="H3511" s="125"/>
      <c r="I3511" s="125"/>
      <c r="J3511" s="125"/>
      <c r="K3511" s="125"/>
      <c r="L3511" s="125"/>
      <c r="M3511" s="125"/>
      <c r="N3511" s="125"/>
      <c r="O3511" s="125"/>
      <c r="P3511" s="125"/>
      <c r="Q3511" s="125"/>
      <c r="R3511" s="125"/>
      <c r="S3511" s="125"/>
      <c r="T3511" s="125"/>
      <c r="U3511" s="125"/>
      <c r="V3511" s="125"/>
      <c r="W3511" s="125"/>
      <c r="X3511" s="125"/>
      <c r="Y3511" s="125"/>
      <c r="Z3511" s="125"/>
      <c r="AA3511" s="125"/>
      <c r="AB3511" s="125"/>
      <c r="AC3511" s="125"/>
      <c r="AD3511" s="125"/>
      <c r="AE3511" s="125"/>
      <c r="AF3511" s="125"/>
      <c r="AG3511" s="125"/>
      <c r="AH3511" s="125"/>
      <c r="AI3511" s="125"/>
      <c r="AJ3511" s="125"/>
      <c r="AK3511" s="125"/>
      <c r="AL3511" s="125"/>
      <c r="AM3511" s="125"/>
      <c r="AN3511" s="125"/>
      <c r="AO3511" s="125"/>
      <c r="AP3511" s="125"/>
      <c r="AQ3511" s="125"/>
      <c r="AR3511" s="125"/>
      <c r="AS3511" s="125"/>
      <c r="AT3511" s="125"/>
      <c r="AU3511" s="125"/>
    </row>
    <row r="3512" spans="3:47" ht="13.5" customHeight="1">
      <c r="C3512" s="125" t="s">
        <v>244</v>
      </c>
      <c r="D3512" s="125"/>
      <c r="E3512" s="125"/>
      <c r="F3512" s="125"/>
      <c r="G3512" s="125"/>
      <c r="H3512" s="125"/>
      <c r="I3512" s="125"/>
      <c r="J3512" s="125"/>
      <c r="K3512" s="125"/>
      <c r="L3512" s="125"/>
      <c r="M3512" s="125"/>
      <c r="N3512" s="125"/>
      <c r="O3512" s="125"/>
      <c r="P3512" s="125"/>
      <c r="Q3512" s="125"/>
      <c r="R3512" s="125"/>
      <c r="S3512" s="125"/>
      <c r="T3512" s="125"/>
      <c r="U3512" s="125"/>
      <c r="V3512" s="125"/>
      <c r="W3512" s="125"/>
      <c r="X3512" s="125"/>
      <c r="Y3512" s="125"/>
      <c r="Z3512" s="125"/>
      <c r="AA3512" s="125"/>
      <c r="AB3512" s="125"/>
      <c r="AC3512" s="125"/>
      <c r="AD3512" s="125"/>
      <c r="AE3512" s="125"/>
      <c r="AF3512" s="125"/>
      <c r="AG3512" s="125"/>
      <c r="AH3512" s="125"/>
      <c r="AI3512" s="125"/>
      <c r="AJ3512" s="125"/>
      <c r="AK3512" s="125"/>
      <c r="AL3512" s="125"/>
      <c r="AM3512" s="125"/>
      <c r="AN3512" s="125"/>
      <c r="AO3512" s="125"/>
      <c r="AP3512" s="125"/>
      <c r="AQ3512" s="125"/>
      <c r="AR3512" s="125"/>
      <c r="AS3512" s="125"/>
      <c r="AT3512" s="125"/>
      <c r="AU3512" s="125"/>
    </row>
    <row r="3513" spans="3:47" ht="13.5" customHeight="1">
      <c r="C3513" s="125" t="s">
        <v>245</v>
      </c>
      <c r="D3513" s="125"/>
      <c r="E3513" s="125"/>
      <c r="F3513" s="125"/>
      <c r="G3513" s="125"/>
      <c r="H3513" s="125"/>
      <c r="I3513" s="125"/>
      <c r="J3513" s="125"/>
      <c r="K3513" s="125"/>
      <c r="L3513" s="125"/>
      <c r="M3513" s="125"/>
      <c r="N3513" s="125"/>
      <c r="O3513" s="125"/>
      <c r="P3513" s="125"/>
      <c r="Q3513" s="125"/>
      <c r="R3513" s="125"/>
      <c r="S3513" s="125"/>
      <c r="T3513" s="125"/>
      <c r="U3513" s="125"/>
      <c r="V3513" s="125"/>
      <c r="W3513" s="125"/>
      <c r="X3513" s="125"/>
      <c r="Y3513" s="125"/>
      <c r="Z3513" s="125"/>
      <c r="AA3513" s="125"/>
      <c r="AB3513" s="125"/>
      <c r="AC3513" s="125"/>
      <c r="AD3513" s="125"/>
      <c r="AE3513" s="125"/>
      <c r="AF3513" s="125"/>
      <c r="AG3513" s="125"/>
      <c r="AH3513" s="125"/>
      <c r="AI3513" s="125"/>
      <c r="AJ3513" s="125"/>
      <c r="AK3513" s="125"/>
      <c r="AL3513" s="125"/>
      <c r="AM3513" s="125"/>
      <c r="AN3513" s="125"/>
      <c r="AO3513" s="125"/>
      <c r="AP3513" s="125"/>
      <c r="AQ3513" s="125"/>
      <c r="AR3513" s="125"/>
      <c r="AS3513" s="125"/>
      <c r="AT3513" s="125"/>
      <c r="AU3513" s="125"/>
    </row>
    <row r="3514" spans="3:47" ht="13.5" customHeight="1">
      <c r="C3514" s="125" t="s">
        <v>246</v>
      </c>
      <c r="D3514" s="125"/>
      <c r="E3514" s="125"/>
      <c r="F3514" s="125"/>
      <c r="G3514" s="125"/>
      <c r="H3514" s="125"/>
      <c r="I3514" s="125"/>
      <c r="J3514" s="125"/>
      <c r="K3514" s="125"/>
      <c r="L3514" s="125"/>
      <c r="M3514" s="125"/>
      <c r="N3514" s="125"/>
      <c r="O3514" s="125"/>
      <c r="P3514" s="125"/>
      <c r="Q3514" s="125"/>
      <c r="R3514" s="125"/>
      <c r="S3514" s="125"/>
      <c r="T3514" s="125"/>
      <c r="U3514" s="125"/>
      <c r="V3514" s="125"/>
      <c r="W3514" s="125"/>
      <c r="X3514" s="125"/>
      <c r="Y3514" s="125"/>
      <c r="Z3514" s="125"/>
      <c r="AA3514" s="125"/>
      <c r="AB3514" s="125"/>
      <c r="AC3514" s="125"/>
      <c r="AD3514" s="125"/>
      <c r="AE3514" s="125"/>
      <c r="AF3514" s="125"/>
      <c r="AG3514" s="125"/>
      <c r="AH3514" s="125"/>
      <c r="AI3514" s="125"/>
      <c r="AJ3514" s="125"/>
      <c r="AK3514" s="125"/>
      <c r="AL3514" s="125"/>
      <c r="AM3514" s="125"/>
      <c r="AN3514" s="125"/>
      <c r="AO3514" s="125"/>
      <c r="AP3514" s="125"/>
      <c r="AQ3514" s="125"/>
      <c r="AR3514" s="125"/>
      <c r="AS3514" s="125"/>
      <c r="AT3514" s="125"/>
      <c r="AU3514" s="125"/>
    </row>
    <row r="3515" spans="3:8" ht="13.5" customHeight="1">
      <c r="C3515" s="111" t="s">
        <v>222</v>
      </c>
      <c r="D3515" s="111"/>
      <c r="E3515" s="111"/>
      <c r="F3515" s="111"/>
      <c r="G3515" s="111"/>
      <c r="H3515" s="111"/>
    </row>
    <row r="3516" ht="90.75" customHeight="1"/>
  </sheetData>
  <sheetProtection/>
  <mergeCells count="4131">
    <mergeCell ref="C3511:AU3511"/>
    <mergeCell ref="C3512:AU3512"/>
    <mergeCell ref="C3513:AU3513"/>
    <mergeCell ref="C3514:AU3514"/>
    <mergeCell ref="C3515:H3515"/>
    <mergeCell ref="D3507:H3507"/>
    <mergeCell ref="K3507:Q3507"/>
    <mergeCell ref="S3507:Z3507"/>
    <mergeCell ref="D3508:H3508"/>
    <mergeCell ref="K3508:Q3508"/>
    <mergeCell ref="S3508:Z3508"/>
    <mergeCell ref="D3505:H3505"/>
    <mergeCell ref="K3505:Q3505"/>
    <mergeCell ref="S3505:Z3505"/>
    <mergeCell ref="D3506:H3506"/>
    <mergeCell ref="K3506:Q3506"/>
    <mergeCell ref="S3506:Z3506"/>
    <mergeCell ref="D3503:H3503"/>
    <mergeCell ref="K3503:Q3503"/>
    <mergeCell ref="S3503:Z3503"/>
    <mergeCell ref="D3504:H3504"/>
    <mergeCell ref="K3504:Q3504"/>
    <mergeCell ref="S3504:Z3504"/>
    <mergeCell ref="D3501:H3501"/>
    <mergeCell ref="K3501:Q3501"/>
    <mergeCell ref="S3501:Z3501"/>
    <mergeCell ref="D3502:H3502"/>
    <mergeCell ref="K3502:Q3502"/>
    <mergeCell ref="S3502:Z3502"/>
    <mergeCell ref="D3499:H3499"/>
    <mergeCell ref="K3499:Q3499"/>
    <mergeCell ref="S3499:Z3499"/>
    <mergeCell ref="D3500:H3500"/>
    <mergeCell ref="K3500:Q3500"/>
    <mergeCell ref="S3500:Z3500"/>
    <mergeCell ref="D3497:H3497"/>
    <mergeCell ref="K3497:Q3497"/>
    <mergeCell ref="S3497:Z3497"/>
    <mergeCell ref="D3498:H3498"/>
    <mergeCell ref="K3498:Q3498"/>
    <mergeCell ref="S3498:Z3498"/>
    <mergeCell ref="D3495:H3495"/>
    <mergeCell ref="K3495:Q3495"/>
    <mergeCell ref="S3495:Z3495"/>
    <mergeCell ref="D3496:H3496"/>
    <mergeCell ref="K3496:Q3496"/>
    <mergeCell ref="S3496:Z3496"/>
    <mergeCell ref="D3493:H3493"/>
    <mergeCell ref="K3493:Q3493"/>
    <mergeCell ref="S3493:Z3493"/>
    <mergeCell ref="D3494:H3494"/>
    <mergeCell ref="K3494:Q3494"/>
    <mergeCell ref="S3494:Z3494"/>
    <mergeCell ref="D3491:H3491"/>
    <mergeCell ref="K3491:Q3491"/>
    <mergeCell ref="S3491:Z3491"/>
    <mergeCell ref="D3492:H3492"/>
    <mergeCell ref="K3492:Q3492"/>
    <mergeCell ref="S3492:Z3492"/>
    <mergeCell ref="D3489:H3489"/>
    <mergeCell ref="K3489:Q3489"/>
    <mergeCell ref="S3489:Z3489"/>
    <mergeCell ref="D3490:H3490"/>
    <mergeCell ref="K3490:Q3490"/>
    <mergeCell ref="S3490:Z3490"/>
    <mergeCell ref="D3487:H3487"/>
    <mergeCell ref="K3487:Q3487"/>
    <mergeCell ref="S3487:Z3487"/>
    <mergeCell ref="D3488:H3488"/>
    <mergeCell ref="K3488:Q3488"/>
    <mergeCell ref="S3488:Z3488"/>
    <mergeCell ref="D3485:H3485"/>
    <mergeCell ref="K3485:Q3485"/>
    <mergeCell ref="S3485:Z3485"/>
    <mergeCell ref="D3486:H3486"/>
    <mergeCell ref="K3486:Q3486"/>
    <mergeCell ref="S3486:Z3486"/>
    <mergeCell ref="D3483:H3483"/>
    <mergeCell ref="K3483:Q3483"/>
    <mergeCell ref="S3483:Z3483"/>
    <mergeCell ref="D3484:H3484"/>
    <mergeCell ref="K3484:Q3484"/>
    <mergeCell ref="S3484:Z3484"/>
    <mergeCell ref="D3481:H3481"/>
    <mergeCell ref="K3481:Q3481"/>
    <mergeCell ref="S3481:Z3481"/>
    <mergeCell ref="D3482:H3482"/>
    <mergeCell ref="K3482:Q3482"/>
    <mergeCell ref="S3482:Z3482"/>
    <mergeCell ref="D3479:H3479"/>
    <mergeCell ref="K3479:Q3479"/>
    <mergeCell ref="S3479:Z3479"/>
    <mergeCell ref="D3480:H3480"/>
    <mergeCell ref="K3480:Q3480"/>
    <mergeCell ref="S3480:Z3480"/>
    <mergeCell ref="D3477:H3477"/>
    <mergeCell ref="K3477:Q3477"/>
    <mergeCell ref="S3477:Z3477"/>
    <mergeCell ref="D3478:H3478"/>
    <mergeCell ref="K3478:Q3478"/>
    <mergeCell ref="S3478:Z3478"/>
    <mergeCell ref="D3475:H3475"/>
    <mergeCell ref="K3475:Q3475"/>
    <mergeCell ref="S3475:Z3475"/>
    <mergeCell ref="D3476:H3476"/>
    <mergeCell ref="K3476:Q3476"/>
    <mergeCell ref="S3476:Z3476"/>
    <mergeCell ref="D3473:H3473"/>
    <mergeCell ref="K3473:Q3473"/>
    <mergeCell ref="S3473:Z3473"/>
    <mergeCell ref="D3474:H3474"/>
    <mergeCell ref="K3474:Q3474"/>
    <mergeCell ref="S3474:Z3474"/>
    <mergeCell ref="D3471:H3471"/>
    <mergeCell ref="K3471:Q3471"/>
    <mergeCell ref="S3471:Z3471"/>
    <mergeCell ref="D3472:H3472"/>
    <mergeCell ref="K3472:Q3472"/>
    <mergeCell ref="S3472:Z3472"/>
    <mergeCell ref="D3469:H3469"/>
    <mergeCell ref="K3469:Q3469"/>
    <mergeCell ref="S3469:Z3469"/>
    <mergeCell ref="D3470:H3470"/>
    <mergeCell ref="K3470:Q3470"/>
    <mergeCell ref="S3470:Z3470"/>
    <mergeCell ref="D3467:H3467"/>
    <mergeCell ref="K3467:Q3467"/>
    <mergeCell ref="S3467:Z3467"/>
    <mergeCell ref="D3468:H3468"/>
    <mergeCell ref="K3468:Q3468"/>
    <mergeCell ref="S3468:Z3468"/>
    <mergeCell ref="D3465:H3465"/>
    <mergeCell ref="K3465:Q3465"/>
    <mergeCell ref="S3465:Z3465"/>
    <mergeCell ref="D3466:H3466"/>
    <mergeCell ref="K3466:Q3466"/>
    <mergeCell ref="S3466:Z3466"/>
    <mergeCell ref="D3463:H3463"/>
    <mergeCell ref="K3463:Q3463"/>
    <mergeCell ref="S3463:Z3463"/>
    <mergeCell ref="D3464:H3464"/>
    <mergeCell ref="K3464:Q3464"/>
    <mergeCell ref="S3464:Z3464"/>
    <mergeCell ref="D3461:H3461"/>
    <mergeCell ref="K3461:Q3461"/>
    <mergeCell ref="S3461:Z3461"/>
    <mergeCell ref="D3462:H3462"/>
    <mergeCell ref="K3462:Q3462"/>
    <mergeCell ref="S3462:Z3462"/>
    <mergeCell ref="D3459:H3459"/>
    <mergeCell ref="K3459:Q3459"/>
    <mergeCell ref="S3459:Z3459"/>
    <mergeCell ref="D3460:H3460"/>
    <mergeCell ref="K3460:Q3460"/>
    <mergeCell ref="S3460:Z3460"/>
    <mergeCell ref="D3457:H3457"/>
    <mergeCell ref="K3457:Q3457"/>
    <mergeCell ref="S3457:Z3457"/>
    <mergeCell ref="D3458:H3458"/>
    <mergeCell ref="K3458:Q3458"/>
    <mergeCell ref="S3458:Z3458"/>
    <mergeCell ref="D3455:H3455"/>
    <mergeCell ref="K3455:Q3455"/>
    <mergeCell ref="S3455:Z3455"/>
    <mergeCell ref="D3456:H3456"/>
    <mergeCell ref="K3456:Q3456"/>
    <mergeCell ref="S3456:Z3456"/>
    <mergeCell ref="D3453:H3453"/>
    <mergeCell ref="K3453:Q3453"/>
    <mergeCell ref="S3453:Z3453"/>
    <mergeCell ref="D3454:H3454"/>
    <mergeCell ref="K3454:Q3454"/>
    <mergeCell ref="S3454:Z3454"/>
    <mergeCell ref="D3451:H3451"/>
    <mergeCell ref="K3451:Q3451"/>
    <mergeCell ref="S3451:Z3451"/>
    <mergeCell ref="D3452:H3452"/>
    <mergeCell ref="K3452:Q3452"/>
    <mergeCell ref="S3452:Z3452"/>
    <mergeCell ref="D3449:H3449"/>
    <mergeCell ref="K3449:Q3449"/>
    <mergeCell ref="S3449:Z3449"/>
    <mergeCell ref="D3450:H3450"/>
    <mergeCell ref="K3450:Q3450"/>
    <mergeCell ref="S3450:Z3450"/>
    <mergeCell ref="D3447:H3447"/>
    <mergeCell ref="K3447:Q3447"/>
    <mergeCell ref="S3447:Z3447"/>
    <mergeCell ref="D3448:H3448"/>
    <mergeCell ref="K3448:Q3448"/>
    <mergeCell ref="S3448:Z3448"/>
    <mergeCell ref="D3445:H3445"/>
    <mergeCell ref="K3445:Q3445"/>
    <mergeCell ref="S3445:Z3445"/>
    <mergeCell ref="D3446:H3446"/>
    <mergeCell ref="K3446:Q3446"/>
    <mergeCell ref="S3446:Z3446"/>
    <mergeCell ref="D3443:H3443"/>
    <mergeCell ref="K3443:Q3443"/>
    <mergeCell ref="S3443:Z3443"/>
    <mergeCell ref="D3444:H3444"/>
    <mergeCell ref="K3444:Q3444"/>
    <mergeCell ref="S3444:Z3444"/>
    <mergeCell ref="D3441:H3441"/>
    <mergeCell ref="K3441:Q3441"/>
    <mergeCell ref="S3441:Z3441"/>
    <mergeCell ref="D3442:H3442"/>
    <mergeCell ref="K3442:Q3442"/>
    <mergeCell ref="S3442:Z3442"/>
    <mergeCell ref="D3439:H3439"/>
    <mergeCell ref="K3439:Q3439"/>
    <mergeCell ref="S3439:Z3439"/>
    <mergeCell ref="D3440:H3440"/>
    <mergeCell ref="K3440:Q3440"/>
    <mergeCell ref="S3440:Z3440"/>
    <mergeCell ref="D3437:H3437"/>
    <mergeCell ref="K3437:Q3437"/>
    <mergeCell ref="S3437:Z3437"/>
    <mergeCell ref="D3438:H3438"/>
    <mergeCell ref="K3438:Q3438"/>
    <mergeCell ref="S3438:Z3438"/>
    <mergeCell ref="D3435:H3435"/>
    <mergeCell ref="K3435:Q3435"/>
    <mergeCell ref="S3435:Z3435"/>
    <mergeCell ref="D3436:H3436"/>
    <mergeCell ref="K3436:Q3436"/>
    <mergeCell ref="S3436:Z3436"/>
    <mergeCell ref="D3433:H3433"/>
    <mergeCell ref="K3433:Q3433"/>
    <mergeCell ref="S3433:Z3433"/>
    <mergeCell ref="D3434:H3434"/>
    <mergeCell ref="K3434:Q3434"/>
    <mergeCell ref="S3434:Z3434"/>
    <mergeCell ref="D3431:H3431"/>
    <mergeCell ref="K3431:Q3431"/>
    <mergeCell ref="S3431:Z3431"/>
    <mergeCell ref="D3432:H3432"/>
    <mergeCell ref="K3432:Q3432"/>
    <mergeCell ref="S3432:Z3432"/>
    <mergeCell ref="D3429:H3429"/>
    <mergeCell ref="K3429:Q3429"/>
    <mergeCell ref="S3429:Z3429"/>
    <mergeCell ref="D3430:H3430"/>
    <mergeCell ref="K3430:Q3430"/>
    <mergeCell ref="S3430:Z3430"/>
    <mergeCell ref="D3427:H3427"/>
    <mergeCell ref="K3427:Q3427"/>
    <mergeCell ref="S3427:Z3427"/>
    <mergeCell ref="D3428:H3428"/>
    <mergeCell ref="K3428:Q3428"/>
    <mergeCell ref="S3428:Z3428"/>
    <mergeCell ref="D3425:H3425"/>
    <mergeCell ref="K3425:Q3425"/>
    <mergeCell ref="S3425:Z3425"/>
    <mergeCell ref="D3426:H3426"/>
    <mergeCell ref="K3426:Q3426"/>
    <mergeCell ref="S3426:Z3426"/>
    <mergeCell ref="D3423:H3423"/>
    <mergeCell ref="K3423:Q3423"/>
    <mergeCell ref="S3423:Z3423"/>
    <mergeCell ref="D3424:H3424"/>
    <mergeCell ref="K3424:Q3424"/>
    <mergeCell ref="S3424:Z3424"/>
    <mergeCell ref="D3421:H3421"/>
    <mergeCell ref="K3421:Q3421"/>
    <mergeCell ref="S3421:Z3421"/>
    <mergeCell ref="D3422:H3422"/>
    <mergeCell ref="K3422:Q3422"/>
    <mergeCell ref="S3422:Z3422"/>
    <mergeCell ref="D3419:H3419"/>
    <mergeCell ref="K3419:Q3419"/>
    <mergeCell ref="S3419:Z3419"/>
    <mergeCell ref="D3420:H3420"/>
    <mergeCell ref="K3420:Q3420"/>
    <mergeCell ref="S3420:Z3420"/>
    <mergeCell ref="D3417:H3417"/>
    <mergeCell ref="K3417:Q3417"/>
    <mergeCell ref="S3417:Z3417"/>
    <mergeCell ref="D3418:H3418"/>
    <mergeCell ref="K3418:Q3418"/>
    <mergeCell ref="S3418:Z3418"/>
    <mergeCell ref="D3415:H3415"/>
    <mergeCell ref="K3415:Q3415"/>
    <mergeCell ref="S3415:Z3415"/>
    <mergeCell ref="D3416:H3416"/>
    <mergeCell ref="K3416:Q3416"/>
    <mergeCell ref="S3416:Z3416"/>
    <mergeCell ref="D3413:H3413"/>
    <mergeCell ref="K3413:Q3413"/>
    <mergeCell ref="S3413:Z3413"/>
    <mergeCell ref="D3414:H3414"/>
    <mergeCell ref="K3414:Q3414"/>
    <mergeCell ref="S3414:Z3414"/>
    <mergeCell ref="D3411:H3411"/>
    <mergeCell ref="K3411:Q3411"/>
    <mergeCell ref="S3411:Z3411"/>
    <mergeCell ref="D3412:H3412"/>
    <mergeCell ref="K3412:Q3412"/>
    <mergeCell ref="S3412:Z3412"/>
    <mergeCell ref="D3409:H3409"/>
    <mergeCell ref="K3409:Q3409"/>
    <mergeCell ref="S3409:Z3409"/>
    <mergeCell ref="D3410:H3410"/>
    <mergeCell ref="K3410:Q3410"/>
    <mergeCell ref="S3410:Z3410"/>
    <mergeCell ref="D3407:H3407"/>
    <mergeCell ref="K3407:Q3407"/>
    <mergeCell ref="S3407:Z3407"/>
    <mergeCell ref="D3408:H3408"/>
    <mergeCell ref="K3408:Q3408"/>
    <mergeCell ref="S3408:Z3408"/>
    <mergeCell ref="D3405:H3405"/>
    <mergeCell ref="K3405:Q3405"/>
    <mergeCell ref="S3405:Z3405"/>
    <mergeCell ref="D3406:H3406"/>
    <mergeCell ref="K3406:Q3406"/>
    <mergeCell ref="S3406:Z3406"/>
    <mergeCell ref="D3403:H3403"/>
    <mergeCell ref="K3403:Q3403"/>
    <mergeCell ref="S3403:Z3403"/>
    <mergeCell ref="D3404:H3404"/>
    <mergeCell ref="K3404:Q3404"/>
    <mergeCell ref="S3404:Z3404"/>
    <mergeCell ref="D3401:H3401"/>
    <mergeCell ref="K3401:Q3401"/>
    <mergeCell ref="S3401:Z3401"/>
    <mergeCell ref="D3402:H3402"/>
    <mergeCell ref="K3402:Q3402"/>
    <mergeCell ref="S3402:Z3402"/>
    <mergeCell ref="D3399:H3399"/>
    <mergeCell ref="K3399:Q3399"/>
    <mergeCell ref="S3399:Z3399"/>
    <mergeCell ref="D3400:H3400"/>
    <mergeCell ref="K3400:Q3400"/>
    <mergeCell ref="S3400:Z3400"/>
    <mergeCell ref="D3397:H3397"/>
    <mergeCell ref="K3397:Q3397"/>
    <mergeCell ref="S3397:Z3397"/>
    <mergeCell ref="D3398:H3398"/>
    <mergeCell ref="K3398:Q3398"/>
    <mergeCell ref="S3398:Z3398"/>
    <mergeCell ref="D3395:H3395"/>
    <mergeCell ref="K3395:Q3395"/>
    <mergeCell ref="S3395:Z3395"/>
    <mergeCell ref="D3396:H3396"/>
    <mergeCell ref="K3396:Q3396"/>
    <mergeCell ref="S3396:Z3396"/>
    <mergeCell ref="D3393:H3393"/>
    <mergeCell ref="K3393:Q3393"/>
    <mergeCell ref="S3393:Z3393"/>
    <mergeCell ref="D3394:H3394"/>
    <mergeCell ref="K3394:Q3394"/>
    <mergeCell ref="S3394:Z3394"/>
    <mergeCell ref="D3391:H3391"/>
    <mergeCell ref="K3391:Q3391"/>
    <mergeCell ref="S3391:Z3391"/>
    <mergeCell ref="D3392:H3392"/>
    <mergeCell ref="K3392:Q3392"/>
    <mergeCell ref="S3392:Z3392"/>
    <mergeCell ref="D3389:H3389"/>
    <mergeCell ref="K3389:Q3389"/>
    <mergeCell ref="S3389:Z3389"/>
    <mergeCell ref="D3390:H3390"/>
    <mergeCell ref="K3390:Q3390"/>
    <mergeCell ref="S3390:Z3390"/>
    <mergeCell ref="D3387:H3387"/>
    <mergeCell ref="K3387:Q3387"/>
    <mergeCell ref="S3387:Z3387"/>
    <mergeCell ref="D3388:H3388"/>
    <mergeCell ref="K3388:Q3388"/>
    <mergeCell ref="S3388:Z3388"/>
    <mergeCell ref="D3385:H3385"/>
    <mergeCell ref="K3385:Q3385"/>
    <mergeCell ref="S3385:Z3385"/>
    <mergeCell ref="D3386:H3386"/>
    <mergeCell ref="K3386:Q3386"/>
    <mergeCell ref="S3386:Z3386"/>
    <mergeCell ref="D3383:H3383"/>
    <mergeCell ref="K3383:Q3383"/>
    <mergeCell ref="S3383:Z3383"/>
    <mergeCell ref="D3384:H3384"/>
    <mergeCell ref="K3384:Q3384"/>
    <mergeCell ref="S3384:Z3384"/>
    <mergeCell ref="D3381:H3381"/>
    <mergeCell ref="K3381:Q3381"/>
    <mergeCell ref="S3381:Z3381"/>
    <mergeCell ref="D3382:H3382"/>
    <mergeCell ref="K3382:Q3382"/>
    <mergeCell ref="S3382:Z3382"/>
    <mergeCell ref="D3379:H3379"/>
    <mergeCell ref="K3379:Q3379"/>
    <mergeCell ref="S3379:Z3379"/>
    <mergeCell ref="D3380:H3380"/>
    <mergeCell ref="K3380:Q3380"/>
    <mergeCell ref="S3380:Z3380"/>
    <mergeCell ref="D3377:H3377"/>
    <mergeCell ref="K3377:Q3377"/>
    <mergeCell ref="S3377:Z3377"/>
    <mergeCell ref="D3378:H3378"/>
    <mergeCell ref="K3378:Q3378"/>
    <mergeCell ref="S3378:Z3378"/>
    <mergeCell ref="D3375:H3375"/>
    <mergeCell ref="K3375:Q3375"/>
    <mergeCell ref="S3375:Z3375"/>
    <mergeCell ref="D3376:H3376"/>
    <mergeCell ref="K3376:Q3376"/>
    <mergeCell ref="S3376:Z3376"/>
    <mergeCell ref="D3373:H3373"/>
    <mergeCell ref="K3373:Q3373"/>
    <mergeCell ref="S3373:Z3373"/>
    <mergeCell ref="D3374:H3374"/>
    <mergeCell ref="K3374:Q3374"/>
    <mergeCell ref="S3374:Z3374"/>
    <mergeCell ref="D3371:H3371"/>
    <mergeCell ref="K3371:Q3371"/>
    <mergeCell ref="S3371:Z3371"/>
    <mergeCell ref="D3372:H3372"/>
    <mergeCell ref="K3372:Q3372"/>
    <mergeCell ref="S3372:Z3372"/>
    <mergeCell ref="D3369:H3369"/>
    <mergeCell ref="K3369:Q3369"/>
    <mergeCell ref="S3369:Z3369"/>
    <mergeCell ref="D3370:H3370"/>
    <mergeCell ref="K3370:Q3370"/>
    <mergeCell ref="S3370:Z3370"/>
    <mergeCell ref="D3367:H3367"/>
    <mergeCell ref="K3367:Q3367"/>
    <mergeCell ref="S3367:Z3367"/>
    <mergeCell ref="D3368:H3368"/>
    <mergeCell ref="K3368:Q3368"/>
    <mergeCell ref="S3368:Z3368"/>
    <mergeCell ref="D3365:H3365"/>
    <mergeCell ref="K3365:Q3365"/>
    <mergeCell ref="S3365:Z3365"/>
    <mergeCell ref="D3366:H3366"/>
    <mergeCell ref="K3366:Q3366"/>
    <mergeCell ref="S3366:Z3366"/>
    <mergeCell ref="D3363:H3363"/>
    <mergeCell ref="K3363:Q3363"/>
    <mergeCell ref="S3363:Z3363"/>
    <mergeCell ref="D3364:H3364"/>
    <mergeCell ref="K3364:Q3364"/>
    <mergeCell ref="S3364:Z3364"/>
    <mergeCell ref="D3361:H3361"/>
    <mergeCell ref="K3361:Q3361"/>
    <mergeCell ref="S3361:Z3361"/>
    <mergeCell ref="D3362:H3362"/>
    <mergeCell ref="K3362:Q3362"/>
    <mergeCell ref="S3362:Z3362"/>
    <mergeCell ref="D3359:H3359"/>
    <mergeCell ref="K3359:Q3359"/>
    <mergeCell ref="S3359:Z3359"/>
    <mergeCell ref="D3360:H3360"/>
    <mergeCell ref="K3360:Q3360"/>
    <mergeCell ref="S3360:Z3360"/>
    <mergeCell ref="D3357:H3357"/>
    <mergeCell ref="K3357:Q3357"/>
    <mergeCell ref="S3357:Z3357"/>
    <mergeCell ref="D3358:H3358"/>
    <mergeCell ref="K3358:Q3358"/>
    <mergeCell ref="S3358:Z3358"/>
    <mergeCell ref="D3355:H3355"/>
    <mergeCell ref="K3355:Q3355"/>
    <mergeCell ref="S3355:Z3355"/>
    <mergeCell ref="D3356:H3356"/>
    <mergeCell ref="K3356:Q3356"/>
    <mergeCell ref="S3356:Z3356"/>
    <mergeCell ref="D3353:H3353"/>
    <mergeCell ref="K3353:Q3353"/>
    <mergeCell ref="S3353:Z3353"/>
    <mergeCell ref="D3354:H3354"/>
    <mergeCell ref="K3354:Q3354"/>
    <mergeCell ref="S3354:Z3354"/>
    <mergeCell ref="D3351:H3351"/>
    <mergeCell ref="K3351:Q3351"/>
    <mergeCell ref="S3351:Z3351"/>
    <mergeCell ref="D3352:H3352"/>
    <mergeCell ref="K3352:Q3352"/>
    <mergeCell ref="S3352:Z3352"/>
    <mergeCell ref="D3349:H3349"/>
    <mergeCell ref="K3349:Q3349"/>
    <mergeCell ref="S3349:Z3349"/>
    <mergeCell ref="D3350:H3350"/>
    <mergeCell ref="K3350:Q3350"/>
    <mergeCell ref="S3350:Z3350"/>
    <mergeCell ref="D3347:H3347"/>
    <mergeCell ref="K3347:Q3347"/>
    <mergeCell ref="S3347:Z3347"/>
    <mergeCell ref="D3348:H3348"/>
    <mergeCell ref="K3348:Q3348"/>
    <mergeCell ref="S3348:Z3348"/>
    <mergeCell ref="D3345:H3345"/>
    <mergeCell ref="K3345:Q3345"/>
    <mergeCell ref="S3345:Z3345"/>
    <mergeCell ref="D3346:H3346"/>
    <mergeCell ref="K3346:Q3346"/>
    <mergeCell ref="S3346:Z3346"/>
    <mergeCell ref="D3343:H3343"/>
    <mergeCell ref="K3343:Q3343"/>
    <mergeCell ref="S3343:Z3343"/>
    <mergeCell ref="D3344:H3344"/>
    <mergeCell ref="K3344:Q3344"/>
    <mergeCell ref="S3344:Z3344"/>
    <mergeCell ref="D3341:H3341"/>
    <mergeCell ref="K3341:Q3341"/>
    <mergeCell ref="S3341:Z3341"/>
    <mergeCell ref="D3342:H3342"/>
    <mergeCell ref="K3342:Q3342"/>
    <mergeCell ref="S3342:Z3342"/>
    <mergeCell ref="D3339:H3339"/>
    <mergeCell ref="K3339:Q3339"/>
    <mergeCell ref="S3339:Z3339"/>
    <mergeCell ref="D3340:H3340"/>
    <mergeCell ref="K3340:Q3340"/>
    <mergeCell ref="S3340:Z3340"/>
    <mergeCell ref="D3337:H3337"/>
    <mergeCell ref="K3337:Q3337"/>
    <mergeCell ref="S3337:Z3337"/>
    <mergeCell ref="D3338:H3338"/>
    <mergeCell ref="K3338:Q3338"/>
    <mergeCell ref="S3338:Z3338"/>
    <mergeCell ref="D3335:H3335"/>
    <mergeCell ref="K3335:Q3335"/>
    <mergeCell ref="S3335:Z3335"/>
    <mergeCell ref="D3336:H3336"/>
    <mergeCell ref="K3336:Q3336"/>
    <mergeCell ref="S3336:Z3336"/>
    <mergeCell ref="D3333:H3333"/>
    <mergeCell ref="K3333:Q3333"/>
    <mergeCell ref="S3333:Z3333"/>
    <mergeCell ref="D3334:H3334"/>
    <mergeCell ref="K3334:Q3334"/>
    <mergeCell ref="S3334:Z3334"/>
    <mergeCell ref="D3331:H3331"/>
    <mergeCell ref="K3331:Q3331"/>
    <mergeCell ref="S3331:Z3331"/>
    <mergeCell ref="D3332:H3332"/>
    <mergeCell ref="K3332:Q3332"/>
    <mergeCell ref="S3332:Z3332"/>
    <mergeCell ref="D3329:H3329"/>
    <mergeCell ref="K3329:Q3329"/>
    <mergeCell ref="S3329:Z3329"/>
    <mergeCell ref="D3330:H3330"/>
    <mergeCell ref="K3330:Q3330"/>
    <mergeCell ref="S3330:Z3330"/>
    <mergeCell ref="D3327:H3327"/>
    <mergeCell ref="K3327:Q3327"/>
    <mergeCell ref="S3327:Z3327"/>
    <mergeCell ref="D3328:H3328"/>
    <mergeCell ref="K3328:Q3328"/>
    <mergeCell ref="S3328:Z3328"/>
    <mergeCell ref="D3325:H3325"/>
    <mergeCell ref="K3325:Q3325"/>
    <mergeCell ref="S3325:Z3325"/>
    <mergeCell ref="D3326:H3326"/>
    <mergeCell ref="K3326:Q3326"/>
    <mergeCell ref="S3326:Z3326"/>
    <mergeCell ref="D3323:H3323"/>
    <mergeCell ref="K3323:Q3323"/>
    <mergeCell ref="S3323:Z3323"/>
    <mergeCell ref="D3324:H3324"/>
    <mergeCell ref="K3324:Q3324"/>
    <mergeCell ref="S3324:Z3324"/>
    <mergeCell ref="D3321:H3321"/>
    <mergeCell ref="K3321:Q3321"/>
    <mergeCell ref="S3321:Z3321"/>
    <mergeCell ref="D3322:H3322"/>
    <mergeCell ref="K3322:Q3322"/>
    <mergeCell ref="S3322:Z3322"/>
    <mergeCell ref="D3319:H3319"/>
    <mergeCell ref="K3319:Q3319"/>
    <mergeCell ref="S3319:Z3319"/>
    <mergeCell ref="D3320:H3320"/>
    <mergeCell ref="K3320:Q3320"/>
    <mergeCell ref="S3320:Z3320"/>
    <mergeCell ref="D3317:H3317"/>
    <mergeCell ref="K3317:Q3317"/>
    <mergeCell ref="S3317:Z3317"/>
    <mergeCell ref="D3318:H3318"/>
    <mergeCell ref="K3318:Q3318"/>
    <mergeCell ref="S3318:Z3318"/>
    <mergeCell ref="D3315:H3315"/>
    <mergeCell ref="K3315:Q3315"/>
    <mergeCell ref="S3315:Z3315"/>
    <mergeCell ref="D3316:H3316"/>
    <mergeCell ref="K3316:Q3316"/>
    <mergeCell ref="S3316:Z3316"/>
    <mergeCell ref="D3313:H3313"/>
    <mergeCell ref="K3313:Q3313"/>
    <mergeCell ref="S3313:Z3313"/>
    <mergeCell ref="D3314:H3314"/>
    <mergeCell ref="K3314:Q3314"/>
    <mergeCell ref="S3314:Z3314"/>
    <mergeCell ref="D3311:H3311"/>
    <mergeCell ref="K3311:Q3311"/>
    <mergeCell ref="S3311:Z3311"/>
    <mergeCell ref="D3312:H3312"/>
    <mergeCell ref="K3312:Q3312"/>
    <mergeCell ref="S3312:Z3312"/>
    <mergeCell ref="D3309:H3309"/>
    <mergeCell ref="K3309:Q3309"/>
    <mergeCell ref="S3309:Z3309"/>
    <mergeCell ref="D3310:H3310"/>
    <mergeCell ref="K3310:Q3310"/>
    <mergeCell ref="S3310:Z3310"/>
    <mergeCell ref="D3307:H3307"/>
    <mergeCell ref="K3307:Q3307"/>
    <mergeCell ref="S3307:Z3307"/>
    <mergeCell ref="D3308:H3308"/>
    <mergeCell ref="K3308:Q3308"/>
    <mergeCell ref="S3308:Z3308"/>
    <mergeCell ref="D3305:H3305"/>
    <mergeCell ref="K3305:Q3305"/>
    <mergeCell ref="S3305:Z3305"/>
    <mergeCell ref="D3306:H3306"/>
    <mergeCell ref="K3306:Q3306"/>
    <mergeCell ref="S3306:Z3306"/>
    <mergeCell ref="D3303:H3303"/>
    <mergeCell ref="K3303:Q3303"/>
    <mergeCell ref="S3303:Z3303"/>
    <mergeCell ref="D3304:H3304"/>
    <mergeCell ref="K3304:Q3304"/>
    <mergeCell ref="S3304:Z3304"/>
    <mergeCell ref="D3301:H3301"/>
    <mergeCell ref="K3301:Q3301"/>
    <mergeCell ref="S3301:Z3301"/>
    <mergeCell ref="D3302:H3302"/>
    <mergeCell ref="K3302:Q3302"/>
    <mergeCell ref="S3302:Z3302"/>
    <mergeCell ref="D3299:H3299"/>
    <mergeCell ref="K3299:Q3299"/>
    <mergeCell ref="S3299:Z3299"/>
    <mergeCell ref="D3300:H3300"/>
    <mergeCell ref="K3300:Q3300"/>
    <mergeCell ref="S3300:Z3300"/>
    <mergeCell ref="D3297:H3297"/>
    <mergeCell ref="K3297:Q3297"/>
    <mergeCell ref="S3297:Z3297"/>
    <mergeCell ref="D3298:H3298"/>
    <mergeCell ref="K3298:Q3298"/>
    <mergeCell ref="S3298:Z3298"/>
    <mergeCell ref="D3295:H3295"/>
    <mergeCell ref="K3295:Q3295"/>
    <mergeCell ref="S3295:Z3295"/>
    <mergeCell ref="D3296:H3296"/>
    <mergeCell ref="K3296:Q3296"/>
    <mergeCell ref="S3296:Z3296"/>
    <mergeCell ref="D3293:H3293"/>
    <mergeCell ref="K3293:Q3293"/>
    <mergeCell ref="S3293:Z3293"/>
    <mergeCell ref="D3294:H3294"/>
    <mergeCell ref="K3294:Q3294"/>
    <mergeCell ref="S3294:Z3294"/>
    <mergeCell ref="D3291:H3291"/>
    <mergeCell ref="K3291:Q3291"/>
    <mergeCell ref="S3291:Z3291"/>
    <mergeCell ref="D3292:H3292"/>
    <mergeCell ref="K3292:Q3292"/>
    <mergeCell ref="S3292:Z3292"/>
    <mergeCell ref="D3289:H3289"/>
    <mergeCell ref="K3289:Q3289"/>
    <mergeCell ref="S3289:Z3289"/>
    <mergeCell ref="D3290:H3290"/>
    <mergeCell ref="K3290:Q3290"/>
    <mergeCell ref="S3290:Z3290"/>
    <mergeCell ref="D3287:H3287"/>
    <mergeCell ref="K3287:Q3287"/>
    <mergeCell ref="S3287:Z3287"/>
    <mergeCell ref="D3288:H3288"/>
    <mergeCell ref="K3288:Q3288"/>
    <mergeCell ref="S3288:Z3288"/>
    <mergeCell ref="D3285:H3285"/>
    <mergeCell ref="K3285:Q3285"/>
    <mergeCell ref="S3285:Z3285"/>
    <mergeCell ref="D3286:H3286"/>
    <mergeCell ref="K3286:Q3286"/>
    <mergeCell ref="S3286:Z3286"/>
    <mergeCell ref="D3283:H3283"/>
    <mergeCell ref="K3283:Q3283"/>
    <mergeCell ref="S3283:Z3283"/>
    <mergeCell ref="D3284:H3284"/>
    <mergeCell ref="K3284:Q3284"/>
    <mergeCell ref="S3284:Z3284"/>
    <mergeCell ref="D3281:H3281"/>
    <mergeCell ref="K3281:Q3281"/>
    <mergeCell ref="S3281:Z3281"/>
    <mergeCell ref="D3282:H3282"/>
    <mergeCell ref="K3282:Q3282"/>
    <mergeCell ref="S3282:Z3282"/>
    <mergeCell ref="D3279:H3279"/>
    <mergeCell ref="K3279:Q3279"/>
    <mergeCell ref="S3279:Z3279"/>
    <mergeCell ref="D3280:H3280"/>
    <mergeCell ref="K3280:Q3280"/>
    <mergeCell ref="S3280:Z3280"/>
    <mergeCell ref="D3277:H3277"/>
    <mergeCell ref="K3277:Q3277"/>
    <mergeCell ref="S3277:Z3277"/>
    <mergeCell ref="D3278:H3278"/>
    <mergeCell ref="K3278:Q3278"/>
    <mergeCell ref="S3278:Z3278"/>
    <mergeCell ref="D3275:H3275"/>
    <mergeCell ref="K3275:Q3275"/>
    <mergeCell ref="S3275:Z3275"/>
    <mergeCell ref="D3276:H3276"/>
    <mergeCell ref="K3276:Q3276"/>
    <mergeCell ref="S3276:Z3276"/>
    <mergeCell ref="D3273:H3273"/>
    <mergeCell ref="K3273:Q3273"/>
    <mergeCell ref="S3273:Z3273"/>
    <mergeCell ref="D3274:H3274"/>
    <mergeCell ref="K3274:Q3274"/>
    <mergeCell ref="S3274:Z3274"/>
    <mergeCell ref="D3271:H3271"/>
    <mergeCell ref="K3271:Q3271"/>
    <mergeCell ref="S3271:Z3271"/>
    <mergeCell ref="D3272:H3272"/>
    <mergeCell ref="K3272:Q3272"/>
    <mergeCell ref="S3272:Z3272"/>
    <mergeCell ref="D3269:H3269"/>
    <mergeCell ref="K3269:Q3269"/>
    <mergeCell ref="S3269:Z3269"/>
    <mergeCell ref="D3270:H3270"/>
    <mergeCell ref="K3270:Q3270"/>
    <mergeCell ref="S3270:Z3270"/>
    <mergeCell ref="D3267:H3267"/>
    <mergeCell ref="K3267:Q3267"/>
    <mergeCell ref="S3267:Z3267"/>
    <mergeCell ref="D3268:H3268"/>
    <mergeCell ref="K3268:Q3268"/>
    <mergeCell ref="S3268:Z3268"/>
    <mergeCell ref="D3265:H3265"/>
    <mergeCell ref="K3265:Q3265"/>
    <mergeCell ref="S3265:Z3265"/>
    <mergeCell ref="D3266:H3266"/>
    <mergeCell ref="K3266:Q3266"/>
    <mergeCell ref="S3266:Z3266"/>
    <mergeCell ref="D3263:H3263"/>
    <mergeCell ref="K3263:Q3263"/>
    <mergeCell ref="S3263:Z3263"/>
    <mergeCell ref="D3264:H3264"/>
    <mergeCell ref="K3264:Q3264"/>
    <mergeCell ref="S3264:Z3264"/>
    <mergeCell ref="D3261:H3261"/>
    <mergeCell ref="K3261:Q3261"/>
    <mergeCell ref="S3261:Z3261"/>
    <mergeCell ref="D3262:H3262"/>
    <mergeCell ref="K3262:Q3262"/>
    <mergeCell ref="S3262:Z3262"/>
    <mergeCell ref="D3259:H3259"/>
    <mergeCell ref="K3259:Q3259"/>
    <mergeCell ref="S3259:Z3259"/>
    <mergeCell ref="D3260:H3260"/>
    <mergeCell ref="K3260:Q3260"/>
    <mergeCell ref="S3260:Z3260"/>
    <mergeCell ref="D3257:H3257"/>
    <mergeCell ref="K3257:Q3257"/>
    <mergeCell ref="S3257:Z3257"/>
    <mergeCell ref="D3258:H3258"/>
    <mergeCell ref="K3258:Q3258"/>
    <mergeCell ref="S3258:Z3258"/>
    <mergeCell ref="D3255:H3255"/>
    <mergeCell ref="K3255:Q3255"/>
    <mergeCell ref="S3255:Z3255"/>
    <mergeCell ref="D3256:H3256"/>
    <mergeCell ref="K3256:Q3256"/>
    <mergeCell ref="S3256:Z3256"/>
    <mergeCell ref="D3253:H3253"/>
    <mergeCell ref="K3253:Q3253"/>
    <mergeCell ref="S3253:Z3253"/>
    <mergeCell ref="D3254:H3254"/>
    <mergeCell ref="K3254:Q3254"/>
    <mergeCell ref="S3254:Z3254"/>
    <mergeCell ref="D3251:H3251"/>
    <mergeCell ref="K3251:Q3251"/>
    <mergeCell ref="S3251:Z3251"/>
    <mergeCell ref="D3252:H3252"/>
    <mergeCell ref="K3252:Q3252"/>
    <mergeCell ref="S3252:Z3252"/>
    <mergeCell ref="D3249:H3249"/>
    <mergeCell ref="K3249:Q3249"/>
    <mergeCell ref="S3249:Z3249"/>
    <mergeCell ref="D3250:H3250"/>
    <mergeCell ref="K3250:Q3250"/>
    <mergeCell ref="S3250:Z3250"/>
    <mergeCell ref="D3247:H3247"/>
    <mergeCell ref="K3247:Q3247"/>
    <mergeCell ref="S3247:Z3247"/>
    <mergeCell ref="D3248:H3248"/>
    <mergeCell ref="K3248:Q3248"/>
    <mergeCell ref="S3248:Z3248"/>
    <mergeCell ref="D3245:H3245"/>
    <mergeCell ref="K3245:Q3245"/>
    <mergeCell ref="S3245:Z3245"/>
    <mergeCell ref="D3246:H3246"/>
    <mergeCell ref="K3246:Q3246"/>
    <mergeCell ref="S3246:Z3246"/>
    <mergeCell ref="D3243:H3243"/>
    <mergeCell ref="K3243:Q3243"/>
    <mergeCell ref="S3243:Z3243"/>
    <mergeCell ref="D3244:H3244"/>
    <mergeCell ref="K3244:Q3244"/>
    <mergeCell ref="S3244:Z3244"/>
    <mergeCell ref="D3241:H3241"/>
    <mergeCell ref="K3241:Q3241"/>
    <mergeCell ref="S3241:Z3241"/>
    <mergeCell ref="D3242:H3242"/>
    <mergeCell ref="K3242:Q3242"/>
    <mergeCell ref="S3242:Z3242"/>
    <mergeCell ref="D3239:H3239"/>
    <mergeCell ref="K3239:Q3239"/>
    <mergeCell ref="S3239:Z3239"/>
    <mergeCell ref="D3240:H3240"/>
    <mergeCell ref="K3240:Q3240"/>
    <mergeCell ref="S3240:Z3240"/>
    <mergeCell ref="D3237:H3237"/>
    <mergeCell ref="K3237:Q3237"/>
    <mergeCell ref="S3237:Z3237"/>
    <mergeCell ref="D3238:H3238"/>
    <mergeCell ref="K3238:Q3238"/>
    <mergeCell ref="S3238:Z3238"/>
    <mergeCell ref="D3235:H3235"/>
    <mergeCell ref="K3235:Q3235"/>
    <mergeCell ref="S3235:Z3235"/>
    <mergeCell ref="D3236:H3236"/>
    <mergeCell ref="K3236:Q3236"/>
    <mergeCell ref="S3236:Z3236"/>
    <mergeCell ref="D3233:H3233"/>
    <mergeCell ref="K3233:Q3233"/>
    <mergeCell ref="S3233:Z3233"/>
    <mergeCell ref="D3234:H3234"/>
    <mergeCell ref="K3234:Q3234"/>
    <mergeCell ref="S3234:Z3234"/>
    <mergeCell ref="D3231:H3231"/>
    <mergeCell ref="K3231:Q3231"/>
    <mergeCell ref="S3231:Z3231"/>
    <mergeCell ref="D3232:H3232"/>
    <mergeCell ref="K3232:Q3232"/>
    <mergeCell ref="S3232:Z3232"/>
    <mergeCell ref="D3229:H3229"/>
    <mergeCell ref="K3229:Q3229"/>
    <mergeCell ref="S3229:Z3229"/>
    <mergeCell ref="D3230:H3230"/>
    <mergeCell ref="K3230:Q3230"/>
    <mergeCell ref="S3230:Z3230"/>
    <mergeCell ref="D3227:H3227"/>
    <mergeCell ref="K3227:Q3227"/>
    <mergeCell ref="S3227:Z3227"/>
    <mergeCell ref="D3228:H3228"/>
    <mergeCell ref="K3228:Q3228"/>
    <mergeCell ref="S3228:Z3228"/>
    <mergeCell ref="D3225:H3225"/>
    <mergeCell ref="K3225:Q3225"/>
    <mergeCell ref="S3225:Z3225"/>
    <mergeCell ref="D3226:H3226"/>
    <mergeCell ref="K3226:Q3226"/>
    <mergeCell ref="S3226:Z3226"/>
    <mergeCell ref="D3223:H3223"/>
    <mergeCell ref="K3223:Q3223"/>
    <mergeCell ref="S3223:Z3223"/>
    <mergeCell ref="D3224:H3224"/>
    <mergeCell ref="K3224:Q3224"/>
    <mergeCell ref="S3224:Z3224"/>
    <mergeCell ref="D3221:H3221"/>
    <mergeCell ref="K3221:Q3221"/>
    <mergeCell ref="S3221:Z3221"/>
    <mergeCell ref="D3222:H3222"/>
    <mergeCell ref="K3222:Q3222"/>
    <mergeCell ref="S3222:Z3222"/>
    <mergeCell ref="D3219:H3219"/>
    <mergeCell ref="K3219:Q3219"/>
    <mergeCell ref="S3219:Z3219"/>
    <mergeCell ref="D3220:H3220"/>
    <mergeCell ref="K3220:Q3220"/>
    <mergeCell ref="S3220:Z3220"/>
    <mergeCell ref="D3217:H3217"/>
    <mergeCell ref="K3217:Q3217"/>
    <mergeCell ref="S3217:Z3217"/>
    <mergeCell ref="D3218:H3218"/>
    <mergeCell ref="K3218:Q3218"/>
    <mergeCell ref="S3218:Z3218"/>
    <mergeCell ref="D3215:H3215"/>
    <mergeCell ref="K3215:Q3215"/>
    <mergeCell ref="S3215:Z3215"/>
    <mergeCell ref="D3216:H3216"/>
    <mergeCell ref="K3216:Q3216"/>
    <mergeCell ref="S3216:Z3216"/>
    <mergeCell ref="D3213:H3213"/>
    <mergeCell ref="K3213:Q3213"/>
    <mergeCell ref="S3213:Z3213"/>
    <mergeCell ref="D3214:H3214"/>
    <mergeCell ref="K3214:Q3214"/>
    <mergeCell ref="S3214:Z3214"/>
    <mergeCell ref="D3211:H3211"/>
    <mergeCell ref="K3211:Q3211"/>
    <mergeCell ref="S3211:Z3211"/>
    <mergeCell ref="D3212:H3212"/>
    <mergeCell ref="K3212:Q3212"/>
    <mergeCell ref="S3212:Z3212"/>
    <mergeCell ref="D3209:H3209"/>
    <mergeCell ref="K3209:Q3209"/>
    <mergeCell ref="S3209:Z3209"/>
    <mergeCell ref="D3210:H3210"/>
    <mergeCell ref="K3210:Q3210"/>
    <mergeCell ref="S3210:Z3210"/>
    <mergeCell ref="D3207:H3207"/>
    <mergeCell ref="K3207:Q3207"/>
    <mergeCell ref="S3207:Z3207"/>
    <mergeCell ref="D3208:H3208"/>
    <mergeCell ref="K3208:Q3208"/>
    <mergeCell ref="S3208:Z3208"/>
    <mergeCell ref="D3205:H3205"/>
    <mergeCell ref="K3205:Q3205"/>
    <mergeCell ref="S3205:Z3205"/>
    <mergeCell ref="D3206:H3206"/>
    <mergeCell ref="K3206:Q3206"/>
    <mergeCell ref="S3206:Z3206"/>
    <mergeCell ref="D3203:H3203"/>
    <mergeCell ref="K3203:Q3203"/>
    <mergeCell ref="S3203:Z3203"/>
    <mergeCell ref="D3204:H3204"/>
    <mergeCell ref="K3204:Q3204"/>
    <mergeCell ref="S3204:Z3204"/>
    <mergeCell ref="D3201:H3201"/>
    <mergeCell ref="K3201:Q3201"/>
    <mergeCell ref="S3201:Z3201"/>
    <mergeCell ref="D3202:H3202"/>
    <mergeCell ref="K3202:Q3202"/>
    <mergeCell ref="S3202:Z3202"/>
    <mergeCell ref="D3199:H3199"/>
    <mergeCell ref="K3199:Q3199"/>
    <mergeCell ref="S3199:Z3199"/>
    <mergeCell ref="D3200:H3200"/>
    <mergeCell ref="K3200:Q3200"/>
    <mergeCell ref="S3200:Z3200"/>
    <mergeCell ref="D3197:H3197"/>
    <mergeCell ref="K3197:Q3197"/>
    <mergeCell ref="S3197:Z3197"/>
    <mergeCell ref="D3198:H3198"/>
    <mergeCell ref="K3198:Q3198"/>
    <mergeCell ref="S3198:Z3198"/>
    <mergeCell ref="D3195:H3195"/>
    <mergeCell ref="K3195:Q3195"/>
    <mergeCell ref="S3195:Z3195"/>
    <mergeCell ref="D3196:H3196"/>
    <mergeCell ref="K3196:Q3196"/>
    <mergeCell ref="S3196:Z3196"/>
    <mergeCell ref="D3193:H3193"/>
    <mergeCell ref="K3193:Q3193"/>
    <mergeCell ref="S3193:Z3193"/>
    <mergeCell ref="D3194:H3194"/>
    <mergeCell ref="K3194:Q3194"/>
    <mergeCell ref="S3194:Z3194"/>
    <mergeCell ref="D3191:H3191"/>
    <mergeCell ref="K3191:Q3191"/>
    <mergeCell ref="S3191:Z3191"/>
    <mergeCell ref="D3192:H3192"/>
    <mergeCell ref="K3192:Q3192"/>
    <mergeCell ref="S3192:Z3192"/>
    <mergeCell ref="D3189:H3189"/>
    <mergeCell ref="K3189:Q3189"/>
    <mergeCell ref="S3189:Z3189"/>
    <mergeCell ref="D3190:H3190"/>
    <mergeCell ref="K3190:Q3190"/>
    <mergeCell ref="S3190:Z3190"/>
    <mergeCell ref="D3187:H3187"/>
    <mergeCell ref="K3187:Q3187"/>
    <mergeCell ref="S3187:Z3187"/>
    <mergeCell ref="D3188:H3188"/>
    <mergeCell ref="K3188:Q3188"/>
    <mergeCell ref="S3188:Z3188"/>
    <mergeCell ref="D3185:H3185"/>
    <mergeCell ref="K3185:Q3185"/>
    <mergeCell ref="S3185:Z3185"/>
    <mergeCell ref="D3186:H3186"/>
    <mergeCell ref="K3186:Q3186"/>
    <mergeCell ref="S3186:Z3186"/>
    <mergeCell ref="D3183:H3183"/>
    <mergeCell ref="K3183:Q3183"/>
    <mergeCell ref="S3183:Z3183"/>
    <mergeCell ref="D3184:H3184"/>
    <mergeCell ref="K3184:Q3184"/>
    <mergeCell ref="S3184:Z3184"/>
    <mergeCell ref="D3181:H3181"/>
    <mergeCell ref="K3181:Q3181"/>
    <mergeCell ref="S3181:Z3181"/>
    <mergeCell ref="D3182:H3182"/>
    <mergeCell ref="K3182:Q3182"/>
    <mergeCell ref="S3182:Z3182"/>
    <mergeCell ref="D3179:H3179"/>
    <mergeCell ref="K3179:Q3179"/>
    <mergeCell ref="S3179:Z3179"/>
    <mergeCell ref="D3180:H3180"/>
    <mergeCell ref="K3180:Q3180"/>
    <mergeCell ref="S3180:Z3180"/>
    <mergeCell ref="D3177:H3177"/>
    <mergeCell ref="K3177:Q3177"/>
    <mergeCell ref="S3177:Z3177"/>
    <mergeCell ref="D3178:H3178"/>
    <mergeCell ref="K3178:Q3178"/>
    <mergeCell ref="S3178:Z3178"/>
    <mergeCell ref="D3175:H3175"/>
    <mergeCell ref="K3175:Q3175"/>
    <mergeCell ref="S3175:Z3175"/>
    <mergeCell ref="D3176:H3176"/>
    <mergeCell ref="K3176:Q3176"/>
    <mergeCell ref="S3176:Z3176"/>
    <mergeCell ref="D3173:H3173"/>
    <mergeCell ref="K3173:Q3173"/>
    <mergeCell ref="S3173:Z3173"/>
    <mergeCell ref="D3174:H3174"/>
    <mergeCell ref="K3174:Q3174"/>
    <mergeCell ref="S3174:Z3174"/>
    <mergeCell ref="D3171:H3171"/>
    <mergeCell ref="K3171:Q3171"/>
    <mergeCell ref="S3171:Z3171"/>
    <mergeCell ref="D3172:H3172"/>
    <mergeCell ref="K3172:Q3172"/>
    <mergeCell ref="S3172:Z3172"/>
    <mergeCell ref="AJ3167:AO3168"/>
    <mergeCell ref="AQ3167:AS3168"/>
    <mergeCell ref="AU3167:BA3168"/>
    <mergeCell ref="BD3167:BI3168"/>
    <mergeCell ref="BL3167:BR3168"/>
    <mergeCell ref="D3170:H3170"/>
    <mergeCell ref="K3170:Q3170"/>
    <mergeCell ref="S3170:Z3170"/>
    <mergeCell ref="D3165:I3168"/>
    <mergeCell ref="J3166:J3167"/>
    <mergeCell ref="L3166:M3167"/>
    <mergeCell ref="U3166:W3167"/>
    <mergeCell ref="AA3167:AD3168"/>
    <mergeCell ref="AF3167:AH3168"/>
    <mergeCell ref="M3161:R3161"/>
    <mergeCell ref="T3161:AA3161"/>
    <mergeCell ref="AM3163:AM3164"/>
    <mergeCell ref="BA3163:BA3164"/>
    <mergeCell ref="BQ3163:BQ3164"/>
    <mergeCell ref="AC3164:AL3165"/>
    <mergeCell ref="AR3164:AZ3165"/>
    <mergeCell ref="BE3164:BP3165"/>
    <mergeCell ref="M3152:AY3154"/>
    <mergeCell ref="BF3152:BG3152"/>
    <mergeCell ref="BI3152:BK3152"/>
    <mergeCell ref="BF3153:BO3154"/>
    <mergeCell ref="Q3155:AW3155"/>
    <mergeCell ref="M3160:AY3160"/>
    <mergeCell ref="BD3138:BG3139"/>
    <mergeCell ref="BI3138:BL3138"/>
    <mergeCell ref="C3142:F3142"/>
    <mergeCell ref="C3144:G3144"/>
    <mergeCell ref="C3146:D3146"/>
    <mergeCell ref="BF3149:BG3150"/>
    <mergeCell ref="BI3149:BP3150"/>
    <mergeCell ref="Z3150:AL3151"/>
    <mergeCell ref="BF3151:BG3151"/>
    <mergeCell ref="BI3151:BL3151"/>
    <mergeCell ref="AU3135:BB3137"/>
    <mergeCell ref="BD3135:BG3136"/>
    <mergeCell ref="BI3135:BL3135"/>
    <mergeCell ref="B3138:F3138"/>
    <mergeCell ref="H3138:T3138"/>
    <mergeCell ref="AA3138:AC3138"/>
    <mergeCell ref="AE3138:AF3138"/>
    <mergeCell ref="AH3138:AL3138"/>
    <mergeCell ref="AO3138:AR3140"/>
    <mergeCell ref="AU3138:BB3140"/>
    <mergeCell ref="B3135:F3135"/>
    <mergeCell ref="H3135:T3135"/>
    <mergeCell ref="AA3135:AC3135"/>
    <mergeCell ref="AE3135:AF3135"/>
    <mergeCell ref="AH3135:AL3135"/>
    <mergeCell ref="AO3135:AR3137"/>
    <mergeCell ref="BI3109:BL3121"/>
    <mergeCell ref="B3122:F3122"/>
    <mergeCell ref="H3122:T3122"/>
    <mergeCell ref="AA3122:AC3122"/>
    <mergeCell ref="AE3122:AF3122"/>
    <mergeCell ref="AH3122:AL3122"/>
    <mergeCell ref="AO3122:AR3123"/>
    <mergeCell ref="AU3122:BB3126"/>
    <mergeCell ref="BD3122:BG3122"/>
    <mergeCell ref="BI3122:BL3134"/>
    <mergeCell ref="BD3099:BG3099"/>
    <mergeCell ref="BI3099:BL3108"/>
    <mergeCell ref="B3109:F3109"/>
    <mergeCell ref="H3109:T3109"/>
    <mergeCell ref="AA3109:AC3109"/>
    <mergeCell ref="AE3109:AF3109"/>
    <mergeCell ref="AH3109:AL3109"/>
    <mergeCell ref="AO3109:AR3110"/>
    <mergeCell ref="AU3109:BB3113"/>
    <mergeCell ref="BD3109:BG3109"/>
    <mergeCell ref="AU3087:BB3091"/>
    <mergeCell ref="BD3087:BG3087"/>
    <mergeCell ref="BI3087:BL3098"/>
    <mergeCell ref="B3099:F3099"/>
    <mergeCell ref="H3099:T3099"/>
    <mergeCell ref="AA3099:AC3099"/>
    <mergeCell ref="AE3099:AF3099"/>
    <mergeCell ref="AH3099:AL3099"/>
    <mergeCell ref="AO3099:AR3100"/>
    <mergeCell ref="AU3099:BB3103"/>
    <mergeCell ref="B3087:F3087"/>
    <mergeCell ref="H3087:T3087"/>
    <mergeCell ref="AA3087:AC3087"/>
    <mergeCell ref="AE3087:AF3087"/>
    <mergeCell ref="AH3087:AL3087"/>
    <mergeCell ref="AO3087:AR3088"/>
    <mergeCell ref="BI3060:BL3074"/>
    <mergeCell ref="B3075:F3075"/>
    <mergeCell ref="H3075:T3075"/>
    <mergeCell ref="AA3075:AC3075"/>
    <mergeCell ref="AE3075:AF3075"/>
    <mergeCell ref="AH3075:AL3075"/>
    <mergeCell ref="AO3075:AR3076"/>
    <mergeCell ref="AU3075:BB3077"/>
    <mergeCell ref="BD3075:BG3075"/>
    <mergeCell ref="BI3075:BL3086"/>
    <mergeCell ref="BD3050:BG3050"/>
    <mergeCell ref="BI3050:BL3059"/>
    <mergeCell ref="B3060:F3060"/>
    <mergeCell ref="H3060:T3060"/>
    <mergeCell ref="AA3060:AC3060"/>
    <mergeCell ref="AE3060:AF3060"/>
    <mergeCell ref="AH3060:AL3060"/>
    <mergeCell ref="AO3060:AR3061"/>
    <mergeCell ref="AU3060:BB3064"/>
    <mergeCell ref="BD3060:BG3060"/>
    <mergeCell ref="AU3037:BB3041"/>
    <mergeCell ref="BD3037:BG3037"/>
    <mergeCell ref="BI3037:BL3049"/>
    <mergeCell ref="B3050:F3050"/>
    <mergeCell ref="H3050:T3050"/>
    <mergeCell ref="AA3050:AC3050"/>
    <mergeCell ref="AE3050:AF3050"/>
    <mergeCell ref="AH3050:AL3050"/>
    <mergeCell ref="AO3050:AR3051"/>
    <mergeCell ref="AU3050:BB3054"/>
    <mergeCell ref="B3037:F3037"/>
    <mergeCell ref="H3037:T3037"/>
    <mergeCell ref="AA3037:AC3037"/>
    <mergeCell ref="AE3037:AF3037"/>
    <mergeCell ref="AH3037:AL3037"/>
    <mergeCell ref="AO3037:AR3038"/>
    <mergeCell ref="BI3010:BL3021"/>
    <mergeCell ref="B3022:F3022"/>
    <mergeCell ref="H3022:T3022"/>
    <mergeCell ref="AA3022:AC3022"/>
    <mergeCell ref="AE3022:AF3022"/>
    <mergeCell ref="AH3022:AL3022"/>
    <mergeCell ref="AO3022:AR3023"/>
    <mergeCell ref="AU3022:BB3026"/>
    <mergeCell ref="BD3022:BG3022"/>
    <mergeCell ref="BI3022:BL3036"/>
    <mergeCell ref="BD2997:BG2997"/>
    <mergeCell ref="BI2997:BL3009"/>
    <mergeCell ref="B3010:F3010"/>
    <mergeCell ref="H3010:T3010"/>
    <mergeCell ref="AA3010:AC3010"/>
    <mergeCell ref="AE3010:AF3010"/>
    <mergeCell ref="AH3010:AL3010"/>
    <mergeCell ref="AO3010:AR3011"/>
    <mergeCell ref="AU3010:BB3012"/>
    <mergeCell ref="BD3010:BG3010"/>
    <mergeCell ref="AU2985:BB2989"/>
    <mergeCell ref="BD2985:BG2985"/>
    <mergeCell ref="BI2985:BL2996"/>
    <mergeCell ref="B2997:F2997"/>
    <mergeCell ref="H2997:T2997"/>
    <mergeCell ref="AA2997:AC2997"/>
    <mergeCell ref="AE2997:AF2997"/>
    <mergeCell ref="AH2997:AL2997"/>
    <mergeCell ref="AO2997:AR2998"/>
    <mergeCell ref="AU2997:BB3001"/>
    <mergeCell ref="B2985:F2985"/>
    <mergeCell ref="H2985:T2985"/>
    <mergeCell ref="AA2985:AC2985"/>
    <mergeCell ref="AE2985:AF2985"/>
    <mergeCell ref="AH2985:AL2985"/>
    <mergeCell ref="AO2985:AR2986"/>
    <mergeCell ref="BI2979:BL2979"/>
    <mergeCell ref="B2982:F2982"/>
    <mergeCell ref="H2982:T2982"/>
    <mergeCell ref="AA2982:AC2982"/>
    <mergeCell ref="AE2982:AF2982"/>
    <mergeCell ref="AH2982:AL2982"/>
    <mergeCell ref="AO2982:AR2984"/>
    <mergeCell ref="AU2982:BB2984"/>
    <mergeCell ref="BD2982:BG2983"/>
    <mergeCell ref="BI2982:BL2982"/>
    <mergeCell ref="BD2964:BG2964"/>
    <mergeCell ref="BI2964:BL2978"/>
    <mergeCell ref="B2979:F2979"/>
    <mergeCell ref="H2979:T2979"/>
    <mergeCell ref="AA2979:AC2979"/>
    <mergeCell ref="AE2979:AF2979"/>
    <mergeCell ref="AH2979:AL2979"/>
    <mergeCell ref="AO2979:AR2981"/>
    <mergeCell ref="AU2979:BB2981"/>
    <mergeCell ref="BD2979:BG2980"/>
    <mergeCell ref="AU2956:BB2960"/>
    <mergeCell ref="BD2956:BG2956"/>
    <mergeCell ref="BI2956:BL2963"/>
    <mergeCell ref="B2964:F2964"/>
    <mergeCell ref="H2964:T2964"/>
    <mergeCell ref="AA2964:AC2964"/>
    <mergeCell ref="AE2964:AF2964"/>
    <mergeCell ref="AH2964:AL2964"/>
    <mergeCell ref="AO2964:AR2965"/>
    <mergeCell ref="AU2964:BB2968"/>
    <mergeCell ref="B2956:F2956"/>
    <mergeCell ref="H2956:T2956"/>
    <mergeCell ref="AA2956:AC2956"/>
    <mergeCell ref="AE2956:AF2956"/>
    <mergeCell ref="AH2956:AL2956"/>
    <mergeCell ref="AO2956:AR2957"/>
    <mergeCell ref="BI2932:BL2943"/>
    <mergeCell ref="B2944:F2944"/>
    <mergeCell ref="H2944:T2944"/>
    <mergeCell ref="AA2944:AC2944"/>
    <mergeCell ref="AE2944:AF2944"/>
    <mergeCell ref="AH2944:AL2944"/>
    <mergeCell ref="AO2944:AR2945"/>
    <mergeCell ref="AU2944:BB2946"/>
    <mergeCell ref="BD2944:BG2944"/>
    <mergeCell ref="BI2944:BL2955"/>
    <mergeCell ref="BD2922:BG2922"/>
    <mergeCell ref="BI2922:BL2931"/>
    <mergeCell ref="B2932:F2932"/>
    <mergeCell ref="H2932:T2932"/>
    <mergeCell ref="AA2932:AC2932"/>
    <mergeCell ref="AE2932:AF2932"/>
    <mergeCell ref="AH2932:AL2932"/>
    <mergeCell ref="AO2932:AR2933"/>
    <mergeCell ref="AU2932:BB2936"/>
    <mergeCell ref="BD2932:BG2932"/>
    <mergeCell ref="AU2910:BB2914"/>
    <mergeCell ref="BD2910:BG2910"/>
    <mergeCell ref="BI2910:BL2921"/>
    <mergeCell ref="B2922:F2922"/>
    <mergeCell ref="H2922:T2922"/>
    <mergeCell ref="AA2922:AC2922"/>
    <mergeCell ref="AE2922:AF2922"/>
    <mergeCell ref="AH2922:AL2922"/>
    <mergeCell ref="AO2922:AR2923"/>
    <mergeCell ref="AU2922:BB2926"/>
    <mergeCell ref="B2910:F2910"/>
    <mergeCell ref="H2910:T2910"/>
    <mergeCell ref="AA2910:AC2910"/>
    <mergeCell ref="AE2910:AF2910"/>
    <mergeCell ref="AH2910:AL2910"/>
    <mergeCell ref="AO2910:AR2911"/>
    <mergeCell ref="BI2886:BL2896"/>
    <mergeCell ref="B2897:F2897"/>
    <mergeCell ref="H2897:T2897"/>
    <mergeCell ref="AA2897:AC2897"/>
    <mergeCell ref="AE2897:AF2897"/>
    <mergeCell ref="AH2897:AL2897"/>
    <mergeCell ref="AO2897:AR2898"/>
    <mergeCell ref="AU2897:BB2901"/>
    <mergeCell ref="BD2897:BG2897"/>
    <mergeCell ref="BI2897:BL2909"/>
    <mergeCell ref="BD2875:BG2875"/>
    <mergeCell ref="BI2875:BL2885"/>
    <mergeCell ref="B2886:F2886"/>
    <mergeCell ref="H2886:T2886"/>
    <mergeCell ref="AA2886:AC2886"/>
    <mergeCell ref="AE2886:AF2886"/>
    <mergeCell ref="AH2886:AL2886"/>
    <mergeCell ref="AO2886:AR2887"/>
    <mergeCell ref="AU2886:BB2888"/>
    <mergeCell ref="BD2886:BG2886"/>
    <mergeCell ref="AU2864:BB2866"/>
    <mergeCell ref="BD2864:BG2864"/>
    <mergeCell ref="BI2864:BL2874"/>
    <mergeCell ref="B2875:F2875"/>
    <mergeCell ref="H2875:T2875"/>
    <mergeCell ref="AA2875:AC2875"/>
    <mergeCell ref="AE2875:AF2875"/>
    <mergeCell ref="AH2875:AL2875"/>
    <mergeCell ref="AO2875:AR2876"/>
    <mergeCell ref="AU2875:BB2877"/>
    <mergeCell ref="B2864:F2864"/>
    <mergeCell ref="H2864:T2864"/>
    <mergeCell ref="AA2864:AC2864"/>
    <mergeCell ref="AE2864:AF2864"/>
    <mergeCell ref="AH2864:AL2864"/>
    <mergeCell ref="AO2864:AR2865"/>
    <mergeCell ref="BI2842:BL2852"/>
    <mergeCell ref="B2853:F2853"/>
    <mergeCell ref="H2853:T2853"/>
    <mergeCell ref="AA2853:AC2853"/>
    <mergeCell ref="AE2853:AF2853"/>
    <mergeCell ref="AH2853:AL2853"/>
    <mergeCell ref="AO2853:AR2854"/>
    <mergeCell ref="AU2853:BB2855"/>
    <mergeCell ref="BD2853:BG2853"/>
    <mergeCell ref="BI2853:BL2863"/>
    <mergeCell ref="BD2839:BG2840"/>
    <mergeCell ref="BI2839:BL2839"/>
    <mergeCell ref="B2842:F2842"/>
    <mergeCell ref="H2842:T2842"/>
    <mergeCell ref="AA2842:AC2842"/>
    <mergeCell ref="AE2842:AF2842"/>
    <mergeCell ref="AH2842:AL2842"/>
    <mergeCell ref="AO2842:AR2843"/>
    <mergeCell ref="AU2842:BB2844"/>
    <mergeCell ref="BD2842:BG2842"/>
    <mergeCell ref="AU2836:BB2838"/>
    <mergeCell ref="BD2836:BG2837"/>
    <mergeCell ref="BI2836:BL2836"/>
    <mergeCell ref="B2839:F2839"/>
    <mergeCell ref="H2839:T2839"/>
    <mergeCell ref="AA2839:AC2839"/>
    <mergeCell ref="AE2839:AF2839"/>
    <mergeCell ref="AH2839:AL2839"/>
    <mergeCell ref="AO2839:AR2841"/>
    <mergeCell ref="AU2839:BB2841"/>
    <mergeCell ref="B2836:F2836"/>
    <mergeCell ref="H2836:T2836"/>
    <mergeCell ref="AA2836:AC2836"/>
    <mergeCell ref="AE2836:AF2836"/>
    <mergeCell ref="AH2836:AL2836"/>
    <mergeCell ref="AO2836:AR2838"/>
    <mergeCell ref="BI2822:BL2822"/>
    <mergeCell ref="B2825:F2825"/>
    <mergeCell ref="H2825:T2825"/>
    <mergeCell ref="AA2825:AC2825"/>
    <mergeCell ref="AE2825:AF2825"/>
    <mergeCell ref="AH2825:AL2825"/>
    <mergeCell ref="AO2825:AR2826"/>
    <mergeCell ref="AU2825:BB2827"/>
    <mergeCell ref="BD2825:BG2825"/>
    <mergeCell ref="BI2825:BL2835"/>
    <mergeCell ref="BD2819:BG2820"/>
    <mergeCell ref="BI2819:BL2819"/>
    <mergeCell ref="B2822:F2822"/>
    <mergeCell ref="H2822:T2822"/>
    <mergeCell ref="AA2822:AC2822"/>
    <mergeCell ref="AE2822:AF2822"/>
    <mergeCell ref="AH2822:AL2822"/>
    <mergeCell ref="AO2822:AR2824"/>
    <mergeCell ref="AU2822:BB2824"/>
    <mergeCell ref="BD2822:BG2823"/>
    <mergeCell ref="AU2816:BB2818"/>
    <mergeCell ref="BD2816:BG2817"/>
    <mergeCell ref="BI2816:BL2816"/>
    <mergeCell ref="B2819:F2819"/>
    <mergeCell ref="H2819:T2819"/>
    <mergeCell ref="AA2819:AC2819"/>
    <mergeCell ref="AE2819:AF2819"/>
    <mergeCell ref="AH2819:AL2819"/>
    <mergeCell ref="AO2819:AR2821"/>
    <mergeCell ref="AU2819:BB2821"/>
    <mergeCell ref="B2816:F2816"/>
    <mergeCell ref="H2816:T2816"/>
    <mergeCell ref="AA2816:AC2816"/>
    <mergeCell ref="AE2816:AF2816"/>
    <mergeCell ref="AH2816:AL2816"/>
    <mergeCell ref="AO2816:AR2818"/>
    <mergeCell ref="BI2787:BL2804"/>
    <mergeCell ref="B2805:F2805"/>
    <mergeCell ref="H2805:T2805"/>
    <mergeCell ref="AA2805:AC2805"/>
    <mergeCell ref="AE2805:AF2805"/>
    <mergeCell ref="AH2805:AL2805"/>
    <mergeCell ref="AO2805:AR2806"/>
    <mergeCell ref="AU2805:BB2807"/>
    <mergeCell ref="BD2805:BG2805"/>
    <mergeCell ref="BI2805:BL2815"/>
    <mergeCell ref="BD2776:BG2776"/>
    <mergeCell ref="BI2776:BL2786"/>
    <mergeCell ref="B2787:F2787"/>
    <mergeCell ref="H2787:T2787"/>
    <mergeCell ref="AA2787:AC2787"/>
    <mergeCell ref="AE2787:AF2787"/>
    <mergeCell ref="AH2787:AL2787"/>
    <mergeCell ref="AO2787:AR2788"/>
    <mergeCell ref="AU2787:BB2791"/>
    <mergeCell ref="BD2787:BG2787"/>
    <mergeCell ref="AU2765:BB2767"/>
    <mergeCell ref="BD2765:BG2765"/>
    <mergeCell ref="BI2765:BL2775"/>
    <mergeCell ref="B2776:F2776"/>
    <mergeCell ref="H2776:T2776"/>
    <mergeCell ref="AA2776:AC2776"/>
    <mergeCell ref="AE2776:AF2776"/>
    <mergeCell ref="AH2776:AL2776"/>
    <mergeCell ref="AO2776:AR2777"/>
    <mergeCell ref="AU2776:BB2778"/>
    <mergeCell ref="B2765:F2765"/>
    <mergeCell ref="H2765:T2765"/>
    <mergeCell ref="AA2765:AC2765"/>
    <mergeCell ref="AE2765:AF2765"/>
    <mergeCell ref="AH2765:AL2765"/>
    <mergeCell ref="AO2765:AR2766"/>
    <mergeCell ref="BI2751:BL2751"/>
    <mergeCell ref="B2754:F2754"/>
    <mergeCell ref="H2754:T2754"/>
    <mergeCell ref="AA2754:AC2754"/>
    <mergeCell ref="AE2754:AF2754"/>
    <mergeCell ref="AH2754:AL2754"/>
    <mergeCell ref="AO2754:AR2755"/>
    <mergeCell ref="AU2754:BB2756"/>
    <mergeCell ref="BD2754:BG2754"/>
    <mergeCell ref="BI2754:BL2764"/>
    <mergeCell ref="BD2748:BG2749"/>
    <mergeCell ref="BI2748:BL2748"/>
    <mergeCell ref="B2751:F2751"/>
    <mergeCell ref="H2751:T2751"/>
    <mergeCell ref="AA2751:AC2751"/>
    <mergeCell ref="AE2751:AF2751"/>
    <mergeCell ref="AH2751:AL2751"/>
    <mergeCell ref="AO2751:AR2753"/>
    <mergeCell ref="AU2751:BB2753"/>
    <mergeCell ref="BD2751:BG2752"/>
    <mergeCell ref="AU2745:BB2747"/>
    <mergeCell ref="BD2745:BG2746"/>
    <mergeCell ref="BI2745:BL2745"/>
    <mergeCell ref="B2748:F2748"/>
    <mergeCell ref="H2748:T2748"/>
    <mergeCell ref="AA2748:AC2748"/>
    <mergeCell ref="AE2748:AF2748"/>
    <mergeCell ref="AH2748:AL2748"/>
    <mergeCell ref="AO2748:AR2750"/>
    <mergeCell ref="AU2748:BB2750"/>
    <mergeCell ref="B2745:F2745"/>
    <mergeCell ref="H2745:T2745"/>
    <mergeCell ref="AA2745:AC2745"/>
    <mergeCell ref="AE2745:AF2745"/>
    <mergeCell ref="AH2745:AL2745"/>
    <mergeCell ref="AO2745:AR2747"/>
    <mergeCell ref="BI2739:BL2739"/>
    <mergeCell ref="B2742:F2742"/>
    <mergeCell ref="H2742:T2742"/>
    <mergeCell ref="AA2742:AC2742"/>
    <mergeCell ref="AE2742:AF2742"/>
    <mergeCell ref="AH2742:AL2742"/>
    <mergeCell ref="AO2742:AR2744"/>
    <mergeCell ref="AU2742:BB2744"/>
    <mergeCell ref="BD2742:BG2743"/>
    <mergeCell ref="BI2742:BL2742"/>
    <mergeCell ref="BD2736:BG2737"/>
    <mergeCell ref="BI2736:BL2736"/>
    <mergeCell ref="B2739:F2739"/>
    <mergeCell ref="H2739:T2739"/>
    <mergeCell ref="AA2739:AC2739"/>
    <mergeCell ref="AE2739:AF2739"/>
    <mergeCell ref="AH2739:AL2739"/>
    <mergeCell ref="AO2739:AR2741"/>
    <mergeCell ref="AU2739:BB2741"/>
    <mergeCell ref="BD2739:BG2740"/>
    <mergeCell ref="AU2733:BB2735"/>
    <mergeCell ref="BD2733:BG2734"/>
    <mergeCell ref="BI2733:BL2733"/>
    <mergeCell ref="B2736:F2736"/>
    <mergeCell ref="H2736:T2736"/>
    <mergeCell ref="AA2736:AC2736"/>
    <mergeCell ref="AE2736:AF2736"/>
    <mergeCell ref="AH2736:AL2736"/>
    <mergeCell ref="AO2736:AR2738"/>
    <mergeCell ref="AU2736:BB2738"/>
    <mergeCell ref="B2733:F2733"/>
    <mergeCell ref="H2733:T2733"/>
    <mergeCell ref="AA2733:AC2733"/>
    <mergeCell ref="AE2733:AF2733"/>
    <mergeCell ref="AH2733:AL2733"/>
    <mergeCell ref="AO2733:AR2735"/>
    <mergeCell ref="BI2727:BL2727"/>
    <mergeCell ref="B2730:F2730"/>
    <mergeCell ref="H2730:T2730"/>
    <mergeCell ref="AA2730:AC2730"/>
    <mergeCell ref="AE2730:AF2730"/>
    <mergeCell ref="AH2730:AL2730"/>
    <mergeCell ref="AO2730:AR2732"/>
    <mergeCell ref="AU2730:BB2732"/>
    <mergeCell ref="BD2730:BG2731"/>
    <mergeCell ref="BI2730:BL2730"/>
    <mergeCell ref="BD2724:BG2725"/>
    <mergeCell ref="BI2724:BL2724"/>
    <mergeCell ref="B2727:F2727"/>
    <mergeCell ref="H2727:T2727"/>
    <mergeCell ref="AA2727:AC2727"/>
    <mergeCell ref="AE2727:AF2727"/>
    <mergeCell ref="AH2727:AL2727"/>
    <mergeCell ref="AO2727:AR2729"/>
    <mergeCell ref="AU2727:BB2729"/>
    <mergeCell ref="BD2727:BG2728"/>
    <mergeCell ref="AU2721:BB2723"/>
    <mergeCell ref="BD2721:BG2722"/>
    <mergeCell ref="BI2721:BL2721"/>
    <mergeCell ref="B2724:F2724"/>
    <mergeCell ref="H2724:T2724"/>
    <mergeCell ref="AA2724:AC2724"/>
    <mergeCell ref="AE2724:AF2724"/>
    <mergeCell ref="AH2724:AL2724"/>
    <mergeCell ref="AO2724:AR2726"/>
    <mergeCell ref="AU2724:BB2726"/>
    <mergeCell ref="B2721:F2721"/>
    <mergeCell ref="H2721:T2721"/>
    <mergeCell ref="AA2721:AC2721"/>
    <mergeCell ref="AE2721:AF2721"/>
    <mergeCell ref="AH2721:AL2721"/>
    <mergeCell ref="AO2721:AR2723"/>
    <mergeCell ref="BI2706:BL2717"/>
    <mergeCell ref="B2718:F2718"/>
    <mergeCell ref="H2718:T2718"/>
    <mergeCell ref="AA2718:AC2718"/>
    <mergeCell ref="AE2718:AF2718"/>
    <mergeCell ref="AH2718:AL2718"/>
    <mergeCell ref="AO2718:AR2720"/>
    <mergeCell ref="AU2718:BB2720"/>
    <mergeCell ref="BD2718:BG2719"/>
    <mergeCell ref="BI2718:BL2718"/>
    <mergeCell ref="BD2696:BG2696"/>
    <mergeCell ref="BI2696:BL2705"/>
    <mergeCell ref="B2706:F2706"/>
    <mergeCell ref="H2706:T2706"/>
    <mergeCell ref="AA2706:AC2706"/>
    <mergeCell ref="AE2706:AF2706"/>
    <mergeCell ref="AH2706:AL2706"/>
    <mergeCell ref="AO2706:AR2707"/>
    <mergeCell ref="AU2706:BB2710"/>
    <mergeCell ref="BD2706:BG2706"/>
    <mergeCell ref="AU2693:BB2695"/>
    <mergeCell ref="BD2693:BG2694"/>
    <mergeCell ref="BI2693:BL2693"/>
    <mergeCell ref="B2696:F2696"/>
    <mergeCell ref="H2696:T2696"/>
    <mergeCell ref="AA2696:AC2696"/>
    <mergeCell ref="AE2696:AF2696"/>
    <mergeCell ref="AH2696:AL2696"/>
    <mergeCell ref="AO2696:AR2697"/>
    <mergeCell ref="AU2696:BB2700"/>
    <mergeCell ref="B2693:F2693"/>
    <mergeCell ref="H2693:T2693"/>
    <mergeCell ref="AA2693:AC2693"/>
    <mergeCell ref="AE2693:AF2693"/>
    <mergeCell ref="AH2693:AL2693"/>
    <mergeCell ref="AO2693:AR2695"/>
    <mergeCell ref="BI2673:BL2682"/>
    <mergeCell ref="B2683:F2683"/>
    <mergeCell ref="H2683:T2683"/>
    <mergeCell ref="AA2683:AC2683"/>
    <mergeCell ref="AE2683:AF2683"/>
    <mergeCell ref="AH2683:AL2683"/>
    <mergeCell ref="AO2683:AR2684"/>
    <mergeCell ref="AU2683:BB2687"/>
    <mergeCell ref="BD2683:BG2683"/>
    <mergeCell ref="BI2683:BL2692"/>
    <mergeCell ref="BD2663:BG2663"/>
    <mergeCell ref="BI2663:BL2672"/>
    <mergeCell ref="B2673:F2673"/>
    <mergeCell ref="H2673:T2673"/>
    <mergeCell ref="AA2673:AC2673"/>
    <mergeCell ref="AE2673:AF2673"/>
    <mergeCell ref="AH2673:AL2673"/>
    <mergeCell ref="AO2673:AR2674"/>
    <mergeCell ref="AU2673:BB2677"/>
    <mergeCell ref="BD2673:BG2673"/>
    <mergeCell ref="AU2653:BB2657"/>
    <mergeCell ref="BD2653:BG2653"/>
    <mergeCell ref="BI2653:BL2662"/>
    <mergeCell ref="B2663:F2663"/>
    <mergeCell ref="H2663:T2663"/>
    <mergeCell ref="AA2663:AC2663"/>
    <mergeCell ref="AE2663:AF2663"/>
    <mergeCell ref="AH2663:AL2663"/>
    <mergeCell ref="AO2663:AR2664"/>
    <mergeCell ref="AU2663:BB2667"/>
    <mergeCell ref="B2653:F2653"/>
    <mergeCell ref="H2653:T2653"/>
    <mergeCell ref="AA2653:AC2653"/>
    <mergeCell ref="AE2653:AF2653"/>
    <mergeCell ref="AH2653:AL2653"/>
    <mergeCell ref="AO2653:AR2654"/>
    <mergeCell ref="BI2629:BL2640"/>
    <mergeCell ref="B2641:F2641"/>
    <mergeCell ref="H2641:T2641"/>
    <mergeCell ref="AA2641:AC2641"/>
    <mergeCell ref="AE2641:AF2641"/>
    <mergeCell ref="AH2641:AL2641"/>
    <mergeCell ref="AO2641:AR2642"/>
    <mergeCell ref="AU2641:BB2643"/>
    <mergeCell ref="BD2641:BG2641"/>
    <mergeCell ref="BI2641:BL2652"/>
    <mergeCell ref="BD2619:BG2619"/>
    <mergeCell ref="BI2619:BL2628"/>
    <mergeCell ref="B2629:F2629"/>
    <mergeCell ref="H2629:T2629"/>
    <mergeCell ref="AA2629:AC2629"/>
    <mergeCell ref="AE2629:AF2629"/>
    <mergeCell ref="AH2629:AL2629"/>
    <mergeCell ref="AO2629:AR2630"/>
    <mergeCell ref="AU2629:BB2633"/>
    <mergeCell ref="BD2629:BG2629"/>
    <mergeCell ref="AU2609:BB2613"/>
    <mergeCell ref="BD2609:BG2609"/>
    <mergeCell ref="BI2609:BL2618"/>
    <mergeCell ref="B2619:F2619"/>
    <mergeCell ref="H2619:T2619"/>
    <mergeCell ref="AA2619:AC2619"/>
    <mergeCell ref="AE2619:AF2619"/>
    <mergeCell ref="AH2619:AL2619"/>
    <mergeCell ref="AO2619:AR2620"/>
    <mergeCell ref="AU2619:BB2623"/>
    <mergeCell ref="B2609:F2609"/>
    <mergeCell ref="H2609:T2609"/>
    <mergeCell ref="AA2609:AC2609"/>
    <mergeCell ref="AE2609:AF2609"/>
    <mergeCell ref="AH2609:AL2609"/>
    <mergeCell ref="AO2609:AR2610"/>
    <mergeCell ref="BI2588:BL2597"/>
    <mergeCell ref="B2598:F2598"/>
    <mergeCell ref="H2598:T2598"/>
    <mergeCell ref="AA2598:AC2598"/>
    <mergeCell ref="AE2598:AF2598"/>
    <mergeCell ref="AH2598:AL2598"/>
    <mergeCell ref="AO2598:AR2599"/>
    <mergeCell ref="AU2598:BB2602"/>
    <mergeCell ref="BD2598:BG2598"/>
    <mergeCell ref="BI2598:BL2608"/>
    <mergeCell ref="BD2580:BG2580"/>
    <mergeCell ref="BI2580:BL2587"/>
    <mergeCell ref="B2588:F2588"/>
    <mergeCell ref="H2588:T2588"/>
    <mergeCell ref="AA2588:AC2588"/>
    <mergeCell ref="AE2588:AF2588"/>
    <mergeCell ref="AH2588:AL2588"/>
    <mergeCell ref="AO2588:AR2589"/>
    <mergeCell ref="AU2588:BB2592"/>
    <mergeCell ref="BD2588:BG2588"/>
    <mergeCell ref="AU2569:BB2573"/>
    <mergeCell ref="BD2569:BG2569"/>
    <mergeCell ref="BI2569:BL2579"/>
    <mergeCell ref="B2580:F2580"/>
    <mergeCell ref="H2580:T2580"/>
    <mergeCell ref="AA2580:AC2580"/>
    <mergeCell ref="AE2580:AF2580"/>
    <mergeCell ref="AH2580:AL2580"/>
    <mergeCell ref="AO2580:AR2581"/>
    <mergeCell ref="AU2580:BB2584"/>
    <mergeCell ref="B2569:F2569"/>
    <mergeCell ref="H2569:T2569"/>
    <mergeCell ref="AA2569:AC2569"/>
    <mergeCell ref="AE2569:AF2569"/>
    <mergeCell ref="AH2569:AL2569"/>
    <mergeCell ref="AO2569:AR2570"/>
    <mergeCell ref="BI2548:BL2557"/>
    <mergeCell ref="B2558:F2558"/>
    <mergeCell ref="H2558:T2558"/>
    <mergeCell ref="AA2558:AC2558"/>
    <mergeCell ref="AE2558:AF2558"/>
    <mergeCell ref="AH2558:AL2558"/>
    <mergeCell ref="AO2558:AR2559"/>
    <mergeCell ref="AU2558:BB2562"/>
    <mergeCell ref="BD2558:BG2558"/>
    <mergeCell ref="BI2558:BL2568"/>
    <mergeCell ref="BD2538:BG2538"/>
    <mergeCell ref="BI2538:BL2547"/>
    <mergeCell ref="B2548:F2548"/>
    <mergeCell ref="H2548:T2548"/>
    <mergeCell ref="AA2548:AC2548"/>
    <mergeCell ref="AE2548:AF2548"/>
    <mergeCell ref="AH2548:AL2548"/>
    <mergeCell ref="AO2548:AR2549"/>
    <mergeCell ref="AU2548:BB2552"/>
    <mergeCell ref="BD2548:BG2548"/>
    <mergeCell ref="AU2526:BB2530"/>
    <mergeCell ref="BD2526:BG2526"/>
    <mergeCell ref="BI2526:BL2537"/>
    <mergeCell ref="B2538:F2538"/>
    <mergeCell ref="H2538:T2538"/>
    <mergeCell ref="AA2538:AC2538"/>
    <mergeCell ref="AE2538:AF2538"/>
    <mergeCell ref="AH2538:AL2538"/>
    <mergeCell ref="AO2538:AR2539"/>
    <mergeCell ref="AU2538:BB2542"/>
    <mergeCell ref="B2526:F2526"/>
    <mergeCell ref="H2526:T2526"/>
    <mergeCell ref="AA2526:AC2526"/>
    <mergeCell ref="AE2526:AF2526"/>
    <mergeCell ref="AH2526:AL2526"/>
    <mergeCell ref="AO2526:AR2527"/>
    <mergeCell ref="BI2503:BL2514"/>
    <mergeCell ref="B2515:F2515"/>
    <mergeCell ref="H2515:T2515"/>
    <mergeCell ref="AA2515:AC2515"/>
    <mergeCell ref="AE2515:AF2515"/>
    <mergeCell ref="AH2515:AL2515"/>
    <mergeCell ref="AO2515:AR2516"/>
    <mergeCell ref="AU2515:BB2519"/>
    <mergeCell ref="BD2515:BG2515"/>
    <mergeCell ref="BI2515:BL2525"/>
    <mergeCell ref="BD2490:BG2490"/>
    <mergeCell ref="BI2490:BL2502"/>
    <mergeCell ref="B2503:F2503"/>
    <mergeCell ref="H2503:T2503"/>
    <mergeCell ref="AA2503:AC2503"/>
    <mergeCell ref="AE2503:AF2503"/>
    <mergeCell ref="AH2503:AL2503"/>
    <mergeCell ref="AO2503:AR2504"/>
    <mergeCell ref="AU2503:BB2505"/>
    <mergeCell ref="BD2503:BG2503"/>
    <mergeCell ref="AU2478:BB2482"/>
    <mergeCell ref="BD2478:BG2478"/>
    <mergeCell ref="BI2478:BL2489"/>
    <mergeCell ref="B2490:F2490"/>
    <mergeCell ref="H2490:T2490"/>
    <mergeCell ref="AA2490:AC2490"/>
    <mergeCell ref="AE2490:AF2490"/>
    <mergeCell ref="AH2490:AL2490"/>
    <mergeCell ref="AO2490:AR2491"/>
    <mergeCell ref="AU2490:BB2494"/>
    <mergeCell ref="B2478:F2478"/>
    <mergeCell ref="H2478:T2478"/>
    <mergeCell ref="AA2478:AC2478"/>
    <mergeCell ref="AE2478:AF2478"/>
    <mergeCell ref="AH2478:AL2478"/>
    <mergeCell ref="AO2478:AR2479"/>
    <mergeCell ref="BI2460:BL2460"/>
    <mergeCell ref="B2463:F2463"/>
    <mergeCell ref="H2463:T2463"/>
    <mergeCell ref="AA2463:AC2463"/>
    <mergeCell ref="AE2463:AF2463"/>
    <mergeCell ref="AH2463:AL2463"/>
    <mergeCell ref="AO2463:AR2464"/>
    <mergeCell ref="AU2463:BB2467"/>
    <mergeCell ref="BD2463:BG2463"/>
    <mergeCell ref="BI2463:BL2477"/>
    <mergeCell ref="BD2445:BG2445"/>
    <mergeCell ref="BI2445:BL2459"/>
    <mergeCell ref="B2460:F2460"/>
    <mergeCell ref="H2460:T2460"/>
    <mergeCell ref="AA2460:AC2460"/>
    <mergeCell ref="AE2460:AF2460"/>
    <mergeCell ref="AH2460:AL2460"/>
    <mergeCell ref="AO2460:AR2462"/>
    <mergeCell ref="AU2460:BB2462"/>
    <mergeCell ref="BD2460:BG2461"/>
    <mergeCell ref="AU2430:BB2434"/>
    <mergeCell ref="BD2430:BG2430"/>
    <mergeCell ref="BI2430:BL2444"/>
    <mergeCell ref="B2445:F2445"/>
    <mergeCell ref="H2445:T2445"/>
    <mergeCell ref="AA2445:AC2445"/>
    <mergeCell ref="AE2445:AF2445"/>
    <mergeCell ref="AH2445:AL2445"/>
    <mergeCell ref="AO2445:AR2446"/>
    <mergeCell ref="AU2445:BB2449"/>
    <mergeCell ref="B2430:F2430"/>
    <mergeCell ref="H2430:T2430"/>
    <mergeCell ref="AA2430:AC2430"/>
    <mergeCell ref="AE2430:AF2430"/>
    <mergeCell ref="AH2430:AL2430"/>
    <mergeCell ref="AO2430:AR2431"/>
    <mergeCell ref="BI2408:BL2417"/>
    <mergeCell ref="B2418:F2418"/>
    <mergeCell ref="H2418:T2418"/>
    <mergeCell ref="AA2418:AC2418"/>
    <mergeCell ref="AE2418:AF2418"/>
    <mergeCell ref="AH2418:AL2418"/>
    <mergeCell ref="AO2418:AR2419"/>
    <mergeCell ref="AU2418:BB2420"/>
    <mergeCell ref="BD2418:BG2418"/>
    <mergeCell ref="BI2418:BL2429"/>
    <mergeCell ref="BD2393:BG2393"/>
    <mergeCell ref="BI2393:BL2407"/>
    <mergeCell ref="B2408:F2408"/>
    <mergeCell ref="H2408:T2408"/>
    <mergeCell ref="AA2408:AC2408"/>
    <mergeCell ref="AE2408:AF2408"/>
    <mergeCell ref="AH2408:AL2408"/>
    <mergeCell ref="AO2408:AR2409"/>
    <mergeCell ref="AU2408:BB2412"/>
    <mergeCell ref="BD2408:BG2408"/>
    <mergeCell ref="AU2381:BB2385"/>
    <mergeCell ref="BD2381:BG2381"/>
    <mergeCell ref="BI2381:BL2392"/>
    <mergeCell ref="B2393:F2393"/>
    <mergeCell ref="H2393:T2393"/>
    <mergeCell ref="AA2393:AC2393"/>
    <mergeCell ref="AE2393:AF2393"/>
    <mergeCell ref="AH2393:AL2393"/>
    <mergeCell ref="AO2393:AR2394"/>
    <mergeCell ref="AU2393:BB2397"/>
    <mergeCell ref="B2381:F2381"/>
    <mergeCell ref="H2381:T2381"/>
    <mergeCell ref="AA2381:AC2381"/>
    <mergeCell ref="AE2381:AF2381"/>
    <mergeCell ref="AH2381:AL2381"/>
    <mergeCell ref="AO2381:AR2382"/>
    <mergeCell ref="BI2367:BL2377"/>
    <mergeCell ref="B2378:F2378"/>
    <mergeCell ref="H2378:T2378"/>
    <mergeCell ref="AA2378:AC2378"/>
    <mergeCell ref="AE2378:AF2378"/>
    <mergeCell ref="AH2378:AL2378"/>
    <mergeCell ref="AO2378:AR2380"/>
    <mergeCell ref="AU2378:BB2380"/>
    <mergeCell ref="BD2378:BG2379"/>
    <mergeCell ref="BI2378:BL2378"/>
    <mergeCell ref="BD2364:BG2365"/>
    <mergeCell ref="BI2364:BL2364"/>
    <mergeCell ref="B2367:F2367"/>
    <mergeCell ref="H2367:T2367"/>
    <mergeCell ref="AA2367:AC2367"/>
    <mergeCell ref="AE2367:AF2367"/>
    <mergeCell ref="AH2367:AL2367"/>
    <mergeCell ref="AO2367:AR2368"/>
    <mergeCell ref="AU2367:BB2369"/>
    <mergeCell ref="BD2367:BG2367"/>
    <mergeCell ref="AU2353:BB2355"/>
    <mergeCell ref="BD2353:BG2353"/>
    <mergeCell ref="BI2353:BL2363"/>
    <mergeCell ref="B2364:F2364"/>
    <mergeCell ref="H2364:T2364"/>
    <mergeCell ref="AA2364:AC2364"/>
    <mergeCell ref="AE2364:AF2364"/>
    <mergeCell ref="AH2364:AL2364"/>
    <mergeCell ref="AO2364:AR2366"/>
    <mergeCell ref="AU2364:BB2366"/>
    <mergeCell ref="B2353:F2353"/>
    <mergeCell ref="H2353:T2353"/>
    <mergeCell ref="AA2353:AC2353"/>
    <mergeCell ref="AE2353:AF2353"/>
    <mergeCell ref="AH2353:AL2353"/>
    <mergeCell ref="AO2353:AR2354"/>
    <mergeCell ref="BI2339:BL2339"/>
    <mergeCell ref="B2342:F2342"/>
    <mergeCell ref="H2342:T2342"/>
    <mergeCell ref="AA2342:AC2342"/>
    <mergeCell ref="AE2342:AF2342"/>
    <mergeCell ref="AH2342:AL2342"/>
    <mergeCell ref="AO2342:AR2343"/>
    <mergeCell ref="AU2342:BB2344"/>
    <mergeCell ref="BD2342:BG2342"/>
    <mergeCell ref="BI2342:BL2352"/>
    <mergeCell ref="BD2336:BG2337"/>
    <mergeCell ref="BI2336:BL2336"/>
    <mergeCell ref="B2339:F2339"/>
    <mergeCell ref="H2339:T2339"/>
    <mergeCell ref="AA2339:AC2339"/>
    <mergeCell ref="AE2339:AF2339"/>
    <mergeCell ref="AH2339:AL2339"/>
    <mergeCell ref="AO2339:AR2341"/>
    <mergeCell ref="AU2339:BB2341"/>
    <mergeCell ref="BD2339:BG2340"/>
    <mergeCell ref="AU2333:BB2335"/>
    <mergeCell ref="BD2333:BG2334"/>
    <mergeCell ref="BI2333:BL2333"/>
    <mergeCell ref="B2336:F2336"/>
    <mergeCell ref="H2336:T2336"/>
    <mergeCell ref="AA2336:AC2336"/>
    <mergeCell ref="AE2336:AF2336"/>
    <mergeCell ref="AH2336:AL2336"/>
    <mergeCell ref="AO2336:AR2338"/>
    <mergeCell ref="AU2336:BB2338"/>
    <mergeCell ref="B2333:F2333"/>
    <mergeCell ref="H2333:T2333"/>
    <mergeCell ref="AA2333:AC2333"/>
    <mergeCell ref="AE2333:AF2333"/>
    <mergeCell ref="AH2333:AL2333"/>
    <mergeCell ref="AO2333:AR2335"/>
    <mergeCell ref="BI2327:BL2327"/>
    <mergeCell ref="B2330:F2330"/>
    <mergeCell ref="H2330:T2330"/>
    <mergeCell ref="AA2330:AC2330"/>
    <mergeCell ref="AE2330:AF2330"/>
    <mergeCell ref="AH2330:AL2330"/>
    <mergeCell ref="AO2330:AR2332"/>
    <mergeCell ref="AU2330:BB2332"/>
    <mergeCell ref="BD2330:BG2331"/>
    <mergeCell ref="BI2330:BL2330"/>
    <mergeCell ref="BD2324:BG2325"/>
    <mergeCell ref="BI2324:BL2324"/>
    <mergeCell ref="B2327:F2327"/>
    <mergeCell ref="H2327:T2327"/>
    <mergeCell ref="AA2327:AC2327"/>
    <mergeCell ref="AE2327:AF2327"/>
    <mergeCell ref="AH2327:AL2327"/>
    <mergeCell ref="AO2327:AR2329"/>
    <mergeCell ref="AU2327:BB2329"/>
    <mergeCell ref="BD2327:BG2328"/>
    <mergeCell ref="AU2321:BB2323"/>
    <mergeCell ref="BD2321:BG2322"/>
    <mergeCell ref="BI2321:BL2321"/>
    <mergeCell ref="B2324:F2324"/>
    <mergeCell ref="H2324:T2324"/>
    <mergeCell ref="AA2324:AC2324"/>
    <mergeCell ref="AE2324:AF2324"/>
    <mergeCell ref="AH2324:AL2324"/>
    <mergeCell ref="AO2324:AR2326"/>
    <mergeCell ref="AU2324:BB2326"/>
    <mergeCell ref="B2321:F2321"/>
    <mergeCell ref="H2321:T2321"/>
    <mergeCell ref="AA2321:AC2321"/>
    <mergeCell ref="AE2321:AF2321"/>
    <mergeCell ref="AH2321:AL2321"/>
    <mergeCell ref="AO2321:AR2323"/>
    <mergeCell ref="BI2315:BL2315"/>
    <mergeCell ref="B2318:F2318"/>
    <mergeCell ref="H2318:T2318"/>
    <mergeCell ref="AA2318:AC2318"/>
    <mergeCell ref="AE2318:AF2318"/>
    <mergeCell ref="AH2318:AL2318"/>
    <mergeCell ref="AO2318:AR2320"/>
    <mergeCell ref="AU2318:BB2320"/>
    <mergeCell ref="BD2318:BG2319"/>
    <mergeCell ref="BI2318:BL2318"/>
    <mergeCell ref="BD2312:BG2313"/>
    <mergeCell ref="BI2312:BL2312"/>
    <mergeCell ref="B2315:F2315"/>
    <mergeCell ref="H2315:T2315"/>
    <mergeCell ref="AA2315:AC2315"/>
    <mergeCell ref="AE2315:AF2315"/>
    <mergeCell ref="AH2315:AL2315"/>
    <mergeCell ref="AO2315:AR2317"/>
    <mergeCell ref="AU2315:BB2317"/>
    <mergeCell ref="BD2315:BG2316"/>
    <mergeCell ref="AU2309:BB2311"/>
    <mergeCell ref="BD2309:BG2310"/>
    <mergeCell ref="BI2309:BL2309"/>
    <mergeCell ref="B2312:F2312"/>
    <mergeCell ref="H2312:T2312"/>
    <mergeCell ref="AA2312:AC2312"/>
    <mergeCell ref="AE2312:AF2312"/>
    <mergeCell ref="AH2312:AL2312"/>
    <mergeCell ref="AO2312:AR2314"/>
    <mergeCell ref="AU2312:BB2314"/>
    <mergeCell ref="B2309:F2309"/>
    <mergeCell ref="H2309:T2309"/>
    <mergeCell ref="AA2309:AC2309"/>
    <mergeCell ref="AE2309:AF2309"/>
    <mergeCell ref="AH2309:AL2309"/>
    <mergeCell ref="AO2309:AR2311"/>
    <mergeCell ref="BI2294:BL2305"/>
    <mergeCell ref="B2306:F2306"/>
    <mergeCell ref="H2306:T2306"/>
    <mergeCell ref="AA2306:AC2306"/>
    <mergeCell ref="AE2306:AF2306"/>
    <mergeCell ref="AH2306:AL2306"/>
    <mergeCell ref="AO2306:AR2308"/>
    <mergeCell ref="AU2306:BB2308"/>
    <mergeCell ref="BD2306:BG2307"/>
    <mergeCell ref="BI2306:BL2306"/>
    <mergeCell ref="BD2284:BG2284"/>
    <mergeCell ref="BI2284:BL2293"/>
    <mergeCell ref="B2294:F2294"/>
    <mergeCell ref="H2294:T2294"/>
    <mergeCell ref="AA2294:AC2294"/>
    <mergeCell ref="AE2294:AF2294"/>
    <mergeCell ref="AH2294:AL2294"/>
    <mergeCell ref="AO2294:AR2295"/>
    <mergeCell ref="AU2294:BB2298"/>
    <mergeCell ref="BD2294:BG2294"/>
    <mergeCell ref="AU2276:BB2280"/>
    <mergeCell ref="BD2276:BG2276"/>
    <mergeCell ref="BI2276:BL2283"/>
    <mergeCell ref="B2284:F2284"/>
    <mergeCell ref="H2284:T2284"/>
    <mergeCell ref="AA2284:AC2284"/>
    <mergeCell ref="AE2284:AF2284"/>
    <mergeCell ref="AH2284:AL2284"/>
    <mergeCell ref="AO2284:AR2285"/>
    <mergeCell ref="AU2284:BB2288"/>
    <mergeCell ref="B2276:F2276"/>
    <mergeCell ref="H2276:T2276"/>
    <mergeCell ref="AA2276:AC2276"/>
    <mergeCell ref="AE2276:AF2276"/>
    <mergeCell ref="AH2276:AL2276"/>
    <mergeCell ref="AO2276:AR2277"/>
    <mergeCell ref="BI2256:BL2265"/>
    <mergeCell ref="B2266:F2266"/>
    <mergeCell ref="H2266:T2266"/>
    <mergeCell ref="AA2266:AC2266"/>
    <mergeCell ref="AE2266:AF2266"/>
    <mergeCell ref="AH2266:AL2266"/>
    <mergeCell ref="AO2266:AR2267"/>
    <mergeCell ref="AU2266:BB2270"/>
    <mergeCell ref="BD2266:BG2266"/>
    <mergeCell ref="BI2266:BL2275"/>
    <mergeCell ref="BD2241:BG2241"/>
    <mergeCell ref="BI2241:BL2255"/>
    <mergeCell ref="B2256:F2256"/>
    <mergeCell ref="H2256:T2256"/>
    <mergeCell ref="AA2256:AC2256"/>
    <mergeCell ref="AE2256:AF2256"/>
    <mergeCell ref="AH2256:AL2256"/>
    <mergeCell ref="AO2256:AR2257"/>
    <mergeCell ref="AU2256:BB2260"/>
    <mergeCell ref="BD2256:BG2256"/>
    <mergeCell ref="AU2231:BB2235"/>
    <mergeCell ref="BD2231:BG2231"/>
    <mergeCell ref="BI2231:BL2240"/>
    <mergeCell ref="B2241:F2241"/>
    <mergeCell ref="H2241:T2241"/>
    <mergeCell ref="AA2241:AC2241"/>
    <mergeCell ref="AE2241:AF2241"/>
    <mergeCell ref="AH2241:AL2241"/>
    <mergeCell ref="AO2241:AR2242"/>
    <mergeCell ref="AU2241:BB2245"/>
    <mergeCell ref="B2231:F2231"/>
    <mergeCell ref="H2231:T2231"/>
    <mergeCell ref="AA2231:AC2231"/>
    <mergeCell ref="AE2231:AF2231"/>
    <mergeCell ref="AH2231:AL2231"/>
    <mergeCell ref="AO2231:AR2232"/>
    <mergeCell ref="BI2209:BL2220"/>
    <mergeCell ref="B2221:F2221"/>
    <mergeCell ref="H2221:T2221"/>
    <mergeCell ref="AA2221:AC2221"/>
    <mergeCell ref="AE2221:AF2221"/>
    <mergeCell ref="AH2221:AL2221"/>
    <mergeCell ref="AO2221:AR2222"/>
    <mergeCell ref="AU2221:BB2225"/>
    <mergeCell ref="BD2221:BG2221"/>
    <mergeCell ref="BI2221:BL2230"/>
    <mergeCell ref="BD2206:BG2207"/>
    <mergeCell ref="BI2206:BL2206"/>
    <mergeCell ref="B2209:F2209"/>
    <mergeCell ref="H2209:T2209"/>
    <mergeCell ref="AA2209:AC2209"/>
    <mergeCell ref="AE2209:AF2209"/>
    <mergeCell ref="AH2209:AL2209"/>
    <mergeCell ref="AO2209:AR2210"/>
    <mergeCell ref="AU2209:BB2213"/>
    <mergeCell ref="BD2209:BG2209"/>
    <mergeCell ref="AU2196:BB2200"/>
    <mergeCell ref="BD2196:BG2196"/>
    <mergeCell ref="BI2196:BL2205"/>
    <mergeCell ref="B2206:F2206"/>
    <mergeCell ref="H2206:T2206"/>
    <mergeCell ref="AA2206:AC2206"/>
    <mergeCell ref="AE2206:AF2206"/>
    <mergeCell ref="AH2206:AL2206"/>
    <mergeCell ref="AO2206:AR2208"/>
    <mergeCell ref="AU2206:BB2208"/>
    <mergeCell ref="B2196:F2196"/>
    <mergeCell ref="H2196:T2196"/>
    <mergeCell ref="AA2196:AC2196"/>
    <mergeCell ref="AE2196:AF2196"/>
    <mergeCell ref="AH2196:AL2196"/>
    <mergeCell ref="AO2196:AR2197"/>
    <mergeCell ref="BI2173:BL2185"/>
    <mergeCell ref="B2186:F2186"/>
    <mergeCell ref="H2186:T2186"/>
    <mergeCell ref="AA2186:AC2186"/>
    <mergeCell ref="AE2186:AF2186"/>
    <mergeCell ref="AH2186:AL2186"/>
    <mergeCell ref="AO2186:AR2187"/>
    <mergeCell ref="AU2186:BB2190"/>
    <mergeCell ref="BD2186:BG2186"/>
    <mergeCell ref="BI2186:BL2195"/>
    <mergeCell ref="BD2162:BG2162"/>
    <mergeCell ref="BI2162:BL2172"/>
    <mergeCell ref="B2173:F2173"/>
    <mergeCell ref="H2173:T2173"/>
    <mergeCell ref="AA2173:AC2173"/>
    <mergeCell ref="AE2173:AF2173"/>
    <mergeCell ref="AH2173:AL2173"/>
    <mergeCell ref="AO2173:AR2174"/>
    <mergeCell ref="AU2173:BB2177"/>
    <mergeCell ref="BD2173:BG2173"/>
    <mergeCell ref="AU2152:BB2156"/>
    <mergeCell ref="BD2152:BG2152"/>
    <mergeCell ref="BI2152:BL2161"/>
    <mergeCell ref="B2162:F2162"/>
    <mergeCell ref="H2162:T2162"/>
    <mergeCell ref="AA2162:AC2162"/>
    <mergeCell ref="AE2162:AF2162"/>
    <mergeCell ref="AH2162:AL2162"/>
    <mergeCell ref="AO2162:AR2163"/>
    <mergeCell ref="AU2162:BB2166"/>
    <mergeCell ref="B2152:F2152"/>
    <mergeCell ref="H2152:T2152"/>
    <mergeCell ref="AA2152:AC2152"/>
    <mergeCell ref="AE2152:AF2152"/>
    <mergeCell ref="AH2152:AL2152"/>
    <mergeCell ref="AO2152:AR2153"/>
    <mergeCell ref="BI2130:BL2141"/>
    <mergeCell ref="B2142:F2142"/>
    <mergeCell ref="H2142:T2142"/>
    <mergeCell ref="AA2142:AC2142"/>
    <mergeCell ref="AE2142:AF2142"/>
    <mergeCell ref="AH2142:AL2142"/>
    <mergeCell ref="AO2142:AR2143"/>
    <mergeCell ref="AU2142:BB2146"/>
    <mergeCell ref="BD2142:BG2142"/>
    <mergeCell ref="BI2142:BL2151"/>
    <mergeCell ref="BD2119:BG2119"/>
    <mergeCell ref="BI2119:BL2129"/>
    <mergeCell ref="B2130:F2130"/>
    <mergeCell ref="H2130:T2130"/>
    <mergeCell ref="AA2130:AC2130"/>
    <mergeCell ref="AE2130:AF2130"/>
    <mergeCell ref="AH2130:AL2130"/>
    <mergeCell ref="AO2130:AR2131"/>
    <mergeCell ref="AU2130:BB2132"/>
    <mergeCell ref="BD2130:BG2130"/>
    <mergeCell ref="AU2116:BB2118"/>
    <mergeCell ref="BD2116:BG2117"/>
    <mergeCell ref="BI2116:BL2116"/>
    <mergeCell ref="B2119:F2119"/>
    <mergeCell ref="H2119:T2119"/>
    <mergeCell ref="AA2119:AC2119"/>
    <mergeCell ref="AE2119:AF2119"/>
    <mergeCell ref="AH2119:AL2119"/>
    <mergeCell ref="AO2119:AR2120"/>
    <mergeCell ref="AU2119:BB2123"/>
    <mergeCell ref="B2116:F2116"/>
    <mergeCell ref="H2116:T2116"/>
    <mergeCell ref="AA2116:AC2116"/>
    <mergeCell ref="AE2116:AF2116"/>
    <mergeCell ref="AH2116:AL2116"/>
    <mergeCell ref="AO2116:AR2118"/>
    <mergeCell ref="BI2091:BL2105"/>
    <mergeCell ref="B2106:F2106"/>
    <mergeCell ref="H2106:T2106"/>
    <mergeCell ref="AA2106:AC2106"/>
    <mergeCell ref="AE2106:AF2106"/>
    <mergeCell ref="AH2106:AL2106"/>
    <mergeCell ref="AO2106:AR2107"/>
    <mergeCell ref="AU2106:BB2110"/>
    <mergeCell ref="BD2106:BG2106"/>
    <mergeCell ref="BI2106:BL2115"/>
    <mergeCell ref="BD2078:BG2078"/>
    <mergeCell ref="BI2078:BL2090"/>
    <mergeCell ref="B2091:F2091"/>
    <mergeCell ref="H2091:T2091"/>
    <mergeCell ref="AA2091:AC2091"/>
    <mergeCell ref="AE2091:AF2091"/>
    <mergeCell ref="AH2091:AL2091"/>
    <mergeCell ref="AO2091:AR2092"/>
    <mergeCell ref="AU2091:BB2095"/>
    <mergeCell ref="BD2091:BG2091"/>
    <mergeCell ref="AU2066:BB2070"/>
    <mergeCell ref="BD2066:BG2066"/>
    <mergeCell ref="BI2066:BL2077"/>
    <mergeCell ref="B2078:F2078"/>
    <mergeCell ref="H2078:T2078"/>
    <mergeCell ref="AA2078:AC2078"/>
    <mergeCell ref="AE2078:AF2078"/>
    <mergeCell ref="AH2078:AL2078"/>
    <mergeCell ref="AO2078:AR2079"/>
    <mergeCell ref="AU2078:BB2082"/>
    <mergeCell ref="B2066:F2066"/>
    <mergeCell ref="H2066:T2066"/>
    <mergeCell ref="AA2066:AC2066"/>
    <mergeCell ref="AE2066:AF2066"/>
    <mergeCell ref="AH2066:AL2066"/>
    <mergeCell ref="AO2066:AR2067"/>
    <mergeCell ref="BI2038:BL2050"/>
    <mergeCell ref="B2051:F2051"/>
    <mergeCell ref="H2051:T2051"/>
    <mergeCell ref="AA2051:AC2051"/>
    <mergeCell ref="AE2051:AF2051"/>
    <mergeCell ref="AH2051:AL2051"/>
    <mergeCell ref="AO2051:AR2052"/>
    <mergeCell ref="AU2051:BB2055"/>
    <mergeCell ref="BD2051:BG2051"/>
    <mergeCell ref="BI2051:BL2065"/>
    <mergeCell ref="BD2026:BG2026"/>
    <mergeCell ref="BI2026:BL2037"/>
    <mergeCell ref="B2038:F2038"/>
    <mergeCell ref="H2038:T2038"/>
    <mergeCell ref="AA2038:AC2038"/>
    <mergeCell ref="AE2038:AF2038"/>
    <mergeCell ref="AH2038:AL2038"/>
    <mergeCell ref="AO2038:AR2039"/>
    <mergeCell ref="AU2038:BB2042"/>
    <mergeCell ref="BD2038:BG2038"/>
    <mergeCell ref="AU2016:BB2020"/>
    <mergeCell ref="BD2016:BG2016"/>
    <mergeCell ref="BI2016:BL2025"/>
    <mergeCell ref="B2026:F2026"/>
    <mergeCell ref="H2026:T2026"/>
    <mergeCell ref="AA2026:AC2026"/>
    <mergeCell ref="AE2026:AF2026"/>
    <mergeCell ref="AH2026:AL2026"/>
    <mergeCell ref="AO2026:AR2027"/>
    <mergeCell ref="AU2026:BB2030"/>
    <mergeCell ref="B2016:F2016"/>
    <mergeCell ref="H2016:T2016"/>
    <mergeCell ref="AA2016:AC2016"/>
    <mergeCell ref="AE2016:AF2016"/>
    <mergeCell ref="AH2016:AL2016"/>
    <mergeCell ref="AO2016:AR2017"/>
    <mergeCell ref="BI1990:BL2000"/>
    <mergeCell ref="B2001:F2001"/>
    <mergeCell ref="H2001:T2001"/>
    <mergeCell ref="AA2001:AC2001"/>
    <mergeCell ref="AE2001:AF2001"/>
    <mergeCell ref="AH2001:AL2001"/>
    <mergeCell ref="AO2001:AR2002"/>
    <mergeCell ref="AU2001:BB2005"/>
    <mergeCell ref="BD2001:BG2001"/>
    <mergeCell ref="BI2001:BL2015"/>
    <mergeCell ref="BD1980:BG1980"/>
    <mergeCell ref="BI1980:BL1989"/>
    <mergeCell ref="B1990:F1990"/>
    <mergeCell ref="H1990:T1990"/>
    <mergeCell ref="AA1990:AC1990"/>
    <mergeCell ref="AE1990:AF1990"/>
    <mergeCell ref="AH1990:AL1990"/>
    <mergeCell ref="AO1990:AR1991"/>
    <mergeCell ref="AU1990:BB1992"/>
    <mergeCell ref="BD1990:BG1990"/>
    <mergeCell ref="AU1969:BB1971"/>
    <mergeCell ref="BD1969:BG1969"/>
    <mergeCell ref="BI1969:BL1979"/>
    <mergeCell ref="B1980:F1980"/>
    <mergeCell ref="H1980:T1980"/>
    <mergeCell ref="AA1980:AC1980"/>
    <mergeCell ref="AE1980:AF1980"/>
    <mergeCell ref="AH1980:AL1980"/>
    <mergeCell ref="AO1980:AR1981"/>
    <mergeCell ref="AU1980:BB1984"/>
    <mergeCell ref="B1969:F1969"/>
    <mergeCell ref="H1969:T1969"/>
    <mergeCell ref="AA1969:AC1969"/>
    <mergeCell ref="AE1969:AF1969"/>
    <mergeCell ref="AH1969:AL1969"/>
    <mergeCell ref="AO1969:AR1970"/>
    <mergeCell ref="BI1955:BL1955"/>
    <mergeCell ref="B1958:F1958"/>
    <mergeCell ref="H1958:T1958"/>
    <mergeCell ref="AA1958:AC1958"/>
    <mergeCell ref="AE1958:AF1958"/>
    <mergeCell ref="AH1958:AL1958"/>
    <mergeCell ref="AO1958:AR1959"/>
    <mergeCell ref="AU1958:BB1960"/>
    <mergeCell ref="BD1958:BG1958"/>
    <mergeCell ref="BI1958:BL1968"/>
    <mergeCell ref="BD1952:BG1953"/>
    <mergeCell ref="BI1952:BL1952"/>
    <mergeCell ref="B1955:F1955"/>
    <mergeCell ref="H1955:T1955"/>
    <mergeCell ref="AA1955:AC1955"/>
    <mergeCell ref="AE1955:AF1955"/>
    <mergeCell ref="AH1955:AL1955"/>
    <mergeCell ref="AO1955:AR1957"/>
    <mergeCell ref="AU1955:BB1957"/>
    <mergeCell ref="BD1955:BG1956"/>
    <mergeCell ref="AU1949:BB1951"/>
    <mergeCell ref="BD1949:BG1950"/>
    <mergeCell ref="BI1949:BL1949"/>
    <mergeCell ref="B1952:F1952"/>
    <mergeCell ref="H1952:T1952"/>
    <mergeCell ref="AA1952:AC1952"/>
    <mergeCell ref="AE1952:AF1952"/>
    <mergeCell ref="AH1952:AL1952"/>
    <mergeCell ref="AO1952:AR1954"/>
    <mergeCell ref="AU1952:BB1954"/>
    <mergeCell ref="B1949:F1949"/>
    <mergeCell ref="H1949:T1949"/>
    <mergeCell ref="AA1949:AC1949"/>
    <mergeCell ref="AE1949:AF1949"/>
    <mergeCell ref="AH1949:AL1949"/>
    <mergeCell ref="AO1949:AR1951"/>
    <mergeCell ref="BI1943:BL1943"/>
    <mergeCell ref="B1946:F1946"/>
    <mergeCell ref="H1946:T1946"/>
    <mergeCell ref="AA1946:AC1946"/>
    <mergeCell ref="AE1946:AF1946"/>
    <mergeCell ref="AH1946:AL1946"/>
    <mergeCell ref="AO1946:AR1948"/>
    <mergeCell ref="AU1946:BB1948"/>
    <mergeCell ref="BD1946:BG1947"/>
    <mergeCell ref="BI1946:BL1946"/>
    <mergeCell ref="BD1940:BG1941"/>
    <mergeCell ref="BI1940:BL1940"/>
    <mergeCell ref="B1943:F1943"/>
    <mergeCell ref="H1943:T1943"/>
    <mergeCell ref="AA1943:AC1943"/>
    <mergeCell ref="AE1943:AF1943"/>
    <mergeCell ref="AH1943:AL1943"/>
    <mergeCell ref="AO1943:AR1945"/>
    <mergeCell ref="AU1943:BB1945"/>
    <mergeCell ref="BD1943:BG1944"/>
    <mergeCell ref="AU1937:BB1939"/>
    <mergeCell ref="BD1937:BG1938"/>
    <mergeCell ref="BI1937:BL1937"/>
    <mergeCell ref="B1940:F1940"/>
    <mergeCell ref="H1940:T1940"/>
    <mergeCell ref="AA1940:AC1940"/>
    <mergeCell ref="AE1940:AF1940"/>
    <mergeCell ref="AH1940:AL1940"/>
    <mergeCell ref="AO1940:AR1942"/>
    <mergeCell ref="AU1940:BB1942"/>
    <mergeCell ref="B1937:F1937"/>
    <mergeCell ref="H1937:T1937"/>
    <mergeCell ref="AA1937:AC1937"/>
    <mergeCell ref="AE1937:AF1937"/>
    <mergeCell ref="AH1937:AL1937"/>
    <mergeCell ref="AO1937:AR1939"/>
    <mergeCell ref="BI1917:BL1928"/>
    <mergeCell ref="B1929:F1929"/>
    <mergeCell ref="H1929:T1929"/>
    <mergeCell ref="AA1929:AC1929"/>
    <mergeCell ref="AE1929:AF1929"/>
    <mergeCell ref="AH1929:AL1929"/>
    <mergeCell ref="AO1929:AR1930"/>
    <mergeCell ref="AU1929:BB1933"/>
    <mergeCell ref="BD1929:BG1929"/>
    <mergeCell ref="BI1929:BL1936"/>
    <mergeCell ref="BD1905:BG1905"/>
    <mergeCell ref="BI1905:BL1916"/>
    <mergeCell ref="B1917:F1917"/>
    <mergeCell ref="H1917:T1917"/>
    <mergeCell ref="AA1917:AC1917"/>
    <mergeCell ref="AE1917:AF1917"/>
    <mergeCell ref="AH1917:AL1917"/>
    <mergeCell ref="AO1917:AR1918"/>
    <mergeCell ref="AU1917:BB1919"/>
    <mergeCell ref="BD1917:BG1917"/>
    <mergeCell ref="AU1890:BB1894"/>
    <mergeCell ref="BD1890:BG1890"/>
    <mergeCell ref="BI1890:BL1904"/>
    <mergeCell ref="B1905:F1905"/>
    <mergeCell ref="H1905:T1905"/>
    <mergeCell ref="AA1905:AC1905"/>
    <mergeCell ref="AE1905:AF1905"/>
    <mergeCell ref="AH1905:AL1905"/>
    <mergeCell ref="AO1905:AR1906"/>
    <mergeCell ref="AU1905:BB1909"/>
    <mergeCell ref="B1890:F1890"/>
    <mergeCell ref="H1890:T1890"/>
    <mergeCell ref="AA1890:AC1890"/>
    <mergeCell ref="AE1890:AF1890"/>
    <mergeCell ref="AH1890:AL1890"/>
    <mergeCell ref="AO1890:AR1891"/>
    <mergeCell ref="BI1866:BL1878"/>
    <mergeCell ref="B1879:F1879"/>
    <mergeCell ref="H1879:T1879"/>
    <mergeCell ref="AA1879:AC1879"/>
    <mergeCell ref="AE1879:AF1879"/>
    <mergeCell ref="AH1879:AL1879"/>
    <mergeCell ref="AO1879:AR1880"/>
    <mergeCell ref="AU1879:BB1883"/>
    <mergeCell ref="BD1879:BG1879"/>
    <mergeCell ref="BI1879:BL1889"/>
    <mergeCell ref="BD1856:BG1856"/>
    <mergeCell ref="BI1856:BL1865"/>
    <mergeCell ref="B1866:F1866"/>
    <mergeCell ref="H1866:T1866"/>
    <mergeCell ref="AA1866:AC1866"/>
    <mergeCell ref="AE1866:AF1866"/>
    <mergeCell ref="AH1866:AL1866"/>
    <mergeCell ref="AO1866:AR1867"/>
    <mergeCell ref="AU1866:BB1870"/>
    <mergeCell ref="BD1866:BG1866"/>
    <mergeCell ref="AU1844:BB1848"/>
    <mergeCell ref="BD1844:BG1844"/>
    <mergeCell ref="BI1844:BL1855"/>
    <mergeCell ref="B1856:F1856"/>
    <mergeCell ref="H1856:T1856"/>
    <mergeCell ref="AA1856:AC1856"/>
    <mergeCell ref="AE1856:AF1856"/>
    <mergeCell ref="AH1856:AL1856"/>
    <mergeCell ref="AO1856:AR1857"/>
    <mergeCell ref="AU1856:BB1860"/>
    <mergeCell ref="B1844:F1844"/>
    <mergeCell ref="H1844:T1844"/>
    <mergeCell ref="AA1844:AC1844"/>
    <mergeCell ref="AE1844:AF1844"/>
    <mergeCell ref="AH1844:AL1844"/>
    <mergeCell ref="AO1844:AR1845"/>
    <mergeCell ref="BI1820:BL1831"/>
    <mergeCell ref="B1832:F1832"/>
    <mergeCell ref="H1832:T1832"/>
    <mergeCell ref="AA1832:AC1832"/>
    <mergeCell ref="AE1832:AF1832"/>
    <mergeCell ref="AH1832:AL1832"/>
    <mergeCell ref="AO1832:AR1833"/>
    <mergeCell ref="AU1832:BB1836"/>
    <mergeCell ref="BD1832:BG1832"/>
    <mergeCell ref="BI1832:BL1843"/>
    <mergeCell ref="BD1810:BG1810"/>
    <mergeCell ref="BI1810:BL1819"/>
    <mergeCell ref="B1820:F1820"/>
    <mergeCell ref="H1820:T1820"/>
    <mergeCell ref="AA1820:AC1820"/>
    <mergeCell ref="AE1820:AF1820"/>
    <mergeCell ref="AH1820:AL1820"/>
    <mergeCell ref="AO1820:AR1821"/>
    <mergeCell ref="AU1820:BB1824"/>
    <mergeCell ref="BD1820:BG1820"/>
    <mergeCell ref="AU1802:BB1806"/>
    <mergeCell ref="BD1802:BG1802"/>
    <mergeCell ref="BI1802:BL1809"/>
    <mergeCell ref="B1810:F1810"/>
    <mergeCell ref="H1810:T1810"/>
    <mergeCell ref="AA1810:AC1810"/>
    <mergeCell ref="AE1810:AF1810"/>
    <mergeCell ref="AH1810:AL1810"/>
    <mergeCell ref="AO1810:AR1811"/>
    <mergeCell ref="AU1810:BB1814"/>
    <mergeCell ref="B1802:F1802"/>
    <mergeCell ref="H1802:T1802"/>
    <mergeCell ref="AA1802:AC1802"/>
    <mergeCell ref="AE1802:AF1802"/>
    <mergeCell ref="AH1802:AL1802"/>
    <mergeCell ref="AO1802:AR1803"/>
    <mergeCell ref="BI1780:BL1791"/>
    <mergeCell ref="B1792:F1792"/>
    <mergeCell ref="H1792:T1792"/>
    <mergeCell ref="AA1792:AC1792"/>
    <mergeCell ref="AE1792:AF1792"/>
    <mergeCell ref="AH1792:AL1792"/>
    <mergeCell ref="AO1792:AR1793"/>
    <mergeCell ref="AU1792:BB1796"/>
    <mergeCell ref="BD1792:BG1792"/>
    <mergeCell ref="BI1792:BL1801"/>
    <mergeCell ref="BD1767:BG1767"/>
    <mergeCell ref="BI1767:BL1779"/>
    <mergeCell ref="B1780:F1780"/>
    <mergeCell ref="H1780:T1780"/>
    <mergeCell ref="AA1780:AC1780"/>
    <mergeCell ref="AE1780:AF1780"/>
    <mergeCell ref="AH1780:AL1780"/>
    <mergeCell ref="AO1780:AR1781"/>
    <mergeCell ref="AU1780:BB1782"/>
    <mergeCell ref="BD1780:BG1780"/>
    <mergeCell ref="AU1759:BB1763"/>
    <mergeCell ref="BD1759:BG1759"/>
    <mergeCell ref="BI1759:BL1766"/>
    <mergeCell ref="B1767:F1767"/>
    <mergeCell ref="H1767:T1767"/>
    <mergeCell ref="AA1767:AC1767"/>
    <mergeCell ref="AE1767:AF1767"/>
    <mergeCell ref="AH1767:AL1767"/>
    <mergeCell ref="AO1767:AR1768"/>
    <mergeCell ref="AU1767:BB1771"/>
    <mergeCell ref="B1759:F1759"/>
    <mergeCell ref="H1759:T1759"/>
    <mergeCell ref="AA1759:AC1759"/>
    <mergeCell ref="AE1759:AF1759"/>
    <mergeCell ref="AH1759:AL1759"/>
    <mergeCell ref="AO1759:AR1760"/>
    <mergeCell ref="BI1732:BL1743"/>
    <mergeCell ref="B1744:F1744"/>
    <mergeCell ref="H1744:T1744"/>
    <mergeCell ref="AA1744:AC1744"/>
    <mergeCell ref="AE1744:AF1744"/>
    <mergeCell ref="AH1744:AL1744"/>
    <mergeCell ref="AO1744:AR1745"/>
    <mergeCell ref="AU1744:BB1748"/>
    <mergeCell ref="BD1744:BG1744"/>
    <mergeCell ref="BI1744:BL1758"/>
    <mergeCell ref="BD1717:BG1717"/>
    <mergeCell ref="BI1717:BL1731"/>
    <mergeCell ref="B1732:F1732"/>
    <mergeCell ref="H1732:T1732"/>
    <mergeCell ref="AA1732:AC1732"/>
    <mergeCell ref="AE1732:AF1732"/>
    <mergeCell ref="AH1732:AL1732"/>
    <mergeCell ref="AO1732:AR1733"/>
    <mergeCell ref="AU1732:BB1734"/>
    <mergeCell ref="BD1732:BG1732"/>
    <mergeCell ref="AU1709:BB1713"/>
    <mergeCell ref="BD1709:BG1709"/>
    <mergeCell ref="BI1709:BL1716"/>
    <mergeCell ref="B1717:F1717"/>
    <mergeCell ref="H1717:T1717"/>
    <mergeCell ref="AA1717:AC1717"/>
    <mergeCell ref="AE1717:AF1717"/>
    <mergeCell ref="AH1717:AL1717"/>
    <mergeCell ref="AO1717:AR1718"/>
    <mergeCell ref="AU1717:BB1721"/>
    <mergeCell ref="B1709:F1709"/>
    <mergeCell ref="H1709:T1709"/>
    <mergeCell ref="AA1709:AC1709"/>
    <mergeCell ref="AE1709:AF1709"/>
    <mergeCell ref="AH1709:AL1709"/>
    <mergeCell ref="AO1709:AR1710"/>
    <mergeCell ref="BI1684:BL1696"/>
    <mergeCell ref="B1697:F1697"/>
    <mergeCell ref="H1697:T1697"/>
    <mergeCell ref="AA1697:AC1697"/>
    <mergeCell ref="AE1697:AF1697"/>
    <mergeCell ref="AH1697:AL1697"/>
    <mergeCell ref="AO1697:AR1698"/>
    <mergeCell ref="AU1697:BB1701"/>
    <mergeCell ref="BD1697:BG1697"/>
    <mergeCell ref="BI1697:BL1708"/>
    <mergeCell ref="BD1674:BG1674"/>
    <mergeCell ref="BI1674:BL1683"/>
    <mergeCell ref="B1684:F1684"/>
    <mergeCell ref="H1684:T1684"/>
    <mergeCell ref="AA1684:AC1684"/>
    <mergeCell ref="AE1684:AF1684"/>
    <mergeCell ref="AH1684:AL1684"/>
    <mergeCell ref="AO1684:AR1685"/>
    <mergeCell ref="AU1684:BB1688"/>
    <mergeCell ref="BD1684:BG1684"/>
    <mergeCell ref="AU1666:BB1670"/>
    <mergeCell ref="BD1666:BG1666"/>
    <mergeCell ref="BI1666:BL1673"/>
    <mergeCell ref="B1674:F1674"/>
    <mergeCell ref="H1674:T1674"/>
    <mergeCell ref="AA1674:AC1674"/>
    <mergeCell ref="AE1674:AF1674"/>
    <mergeCell ref="AH1674:AL1674"/>
    <mergeCell ref="AO1674:AR1675"/>
    <mergeCell ref="AU1674:BB1678"/>
    <mergeCell ref="B1666:F1666"/>
    <mergeCell ref="H1666:T1666"/>
    <mergeCell ref="AA1666:AC1666"/>
    <mergeCell ref="AE1666:AF1666"/>
    <mergeCell ref="AH1666:AL1666"/>
    <mergeCell ref="AO1666:AR1667"/>
    <mergeCell ref="BI1642:BL1653"/>
    <mergeCell ref="B1654:F1654"/>
    <mergeCell ref="H1654:T1654"/>
    <mergeCell ref="AA1654:AC1654"/>
    <mergeCell ref="AE1654:AF1654"/>
    <mergeCell ref="AH1654:AL1654"/>
    <mergeCell ref="AO1654:AR1655"/>
    <mergeCell ref="AU1654:BB1658"/>
    <mergeCell ref="BD1654:BG1654"/>
    <mergeCell ref="BI1654:BL1665"/>
    <mergeCell ref="BD1629:BG1629"/>
    <mergeCell ref="BI1629:BL1641"/>
    <mergeCell ref="B1642:F1642"/>
    <mergeCell ref="H1642:T1642"/>
    <mergeCell ref="AA1642:AC1642"/>
    <mergeCell ref="AE1642:AF1642"/>
    <mergeCell ref="AH1642:AL1642"/>
    <mergeCell ref="AO1642:AR1643"/>
    <mergeCell ref="AU1642:BB1644"/>
    <mergeCell ref="BD1642:BG1642"/>
    <mergeCell ref="AU1626:BB1628"/>
    <mergeCell ref="BD1626:BG1627"/>
    <mergeCell ref="BI1626:BL1626"/>
    <mergeCell ref="B1629:F1629"/>
    <mergeCell ref="H1629:T1629"/>
    <mergeCell ref="AA1629:AC1629"/>
    <mergeCell ref="AE1629:AF1629"/>
    <mergeCell ref="AH1629:AL1629"/>
    <mergeCell ref="AO1629:AR1630"/>
    <mergeCell ref="AU1629:BB1633"/>
    <mergeCell ref="B1626:F1626"/>
    <mergeCell ref="H1626:T1626"/>
    <mergeCell ref="AA1626:AC1626"/>
    <mergeCell ref="AE1626:AF1626"/>
    <mergeCell ref="AH1626:AL1626"/>
    <mergeCell ref="AO1626:AR1628"/>
    <mergeCell ref="BI1620:BL1620"/>
    <mergeCell ref="B1623:F1623"/>
    <mergeCell ref="H1623:T1623"/>
    <mergeCell ref="AA1623:AC1623"/>
    <mergeCell ref="AE1623:AF1623"/>
    <mergeCell ref="AH1623:AL1623"/>
    <mergeCell ref="AO1623:AR1625"/>
    <mergeCell ref="AU1623:BB1625"/>
    <mergeCell ref="BD1623:BG1624"/>
    <mergeCell ref="BI1623:BL1623"/>
    <mergeCell ref="BD1613:BG1613"/>
    <mergeCell ref="BI1613:BL1619"/>
    <mergeCell ref="B1620:F1620"/>
    <mergeCell ref="H1620:T1620"/>
    <mergeCell ref="AA1620:AC1620"/>
    <mergeCell ref="AE1620:AF1620"/>
    <mergeCell ref="AH1620:AL1620"/>
    <mergeCell ref="AO1620:AR1622"/>
    <mergeCell ref="AU1620:BB1622"/>
    <mergeCell ref="BD1620:BG1621"/>
    <mergeCell ref="AU1602:BB1604"/>
    <mergeCell ref="BD1602:BG1602"/>
    <mergeCell ref="BI1602:BL1612"/>
    <mergeCell ref="B1613:F1613"/>
    <mergeCell ref="H1613:T1613"/>
    <mergeCell ref="AA1613:AC1613"/>
    <mergeCell ref="AE1613:AF1613"/>
    <mergeCell ref="AH1613:AL1613"/>
    <mergeCell ref="AO1613:AR1614"/>
    <mergeCell ref="AU1613:BB1615"/>
    <mergeCell ref="B1602:F1602"/>
    <mergeCell ref="H1602:T1602"/>
    <mergeCell ref="AA1602:AC1602"/>
    <mergeCell ref="AE1602:AF1602"/>
    <mergeCell ref="AH1602:AL1602"/>
    <mergeCell ref="AO1602:AR1603"/>
    <mergeCell ref="BI1596:BL1596"/>
    <mergeCell ref="B1599:F1599"/>
    <mergeCell ref="H1599:T1599"/>
    <mergeCell ref="AA1599:AC1599"/>
    <mergeCell ref="AE1599:AF1599"/>
    <mergeCell ref="AH1599:AL1599"/>
    <mergeCell ref="AO1599:AR1601"/>
    <mergeCell ref="AU1599:BB1601"/>
    <mergeCell ref="BD1599:BG1600"/>
    <mergeCell ref="BI1599:BL1599"/>
    <mergeCell ref="BD1593:BG1594"/>
    <mergeCell ref="BI1593:BL1593"/>
    <mergeCell ref="B1596:F1596"/>
    <mergeCell ref="H1596:T1596"/>
    <mergeCell ref="AA1596:AC1596"/>
    <mergeCell ref="AE1596:AF1596"/>
    <mergeCell ref="AH1596:AL1596"/>
    <mergeCell ref="AO1596:AR1598"/>
    <mergeCell ref="AU1596:BB1598"/>
    <mergeCell ref="BD1596:BG1597"/>
    <mergeCell ref="AU1590:BB1592"/>
    <mergeCell ref="BD1590:BG1591"/>
    <mergeCell ref="BI1590:BL1590"/>
    <mergeCell ref="B1593:F1593"/>
    <mergeCell ref="H1593:T1593"/>
    <mergeCell ref="AA1593:AC1593"/>
    <mergeCell ref="AE1593:AF1593"/>
    <mergeCell ref="AH1593:AL1593"/>
    <mergeCell ref="AO1593:AR1595"/>
    <mergeCell ref="AU1593:BB1595"/>
    <mergeCell ref="B1590:F1590"/>
    <mergeCell ref="H1590:T1590"/>
    <mergeCell ref="AA1590:AC1590"/>
    <mergeCell ref="AE1590:AF1590"/>
    <mergeCell ref="AH1590:AL1590"/>
    <mergeCell ref="AO1590:AR1592"/>
    <mergeCell ref="BI1584:BL1584"/>
    <mergeCell ref="B1587:F1587"/>
    <mergeCell ref="H1587:T1587"/>
    <mergeCell ref="AA1587:AC1587"/>
    <mergeCell ref="AE1587:AF1587"/>
    <mergeCell ref="AH1587:AL1587"/>
    <mergeCell ref="AO1587:AR1589"/>
    <mergeCell ref="AU1587:BB1589"/>
    <mergeCell ref="BD1587:BG1588"/>
    <mergeCell ref="BI1587:BL1587"/>
    <mergeCell ref="BD1581:BG1582"/>
    <mergeCell ref="BI1581:BL1581"/>
    <mergeCell ref="B1584:F1584"/>
    <mergeCell ref="H1584:T1584"/>
    <mergeCell ref="AA1584:AC1584"/>
    <mergeCell ref="AE1584:AF1584"/>
    <mergeCell ref="AH1584:AL1584"/>
    <mergeCell ref="AO1584:AR1586"/>
    <mergeCell ref="AU1584:BB1586"/>
    <mergeCell ref="BD1584:BG1585"/>
    <mergeCell ref="AU1569:BB1573"/>
    <mergeCell ref="BD1569:BG1569"/>
    <mergeCell ref="BI1569:BL1580"/>
    <mergeCell ref="B1581:F1581"/>
    <mergeCell ref="H1581:T1581"/>
    <mergeCell ref="AA1581:AC1581"/>
    <mergeCell ref="AE1581:AF1581"/>
    <mergeCell ref="AH1581:AL1581"/>
    <mergeCell ref="AO1581:AR1583"/>
    <mergeCell ref="AU1581:BB1583"/>
    <mergeCell ref="B1569:F1569"/>
    <mergeCell ref="H1569:T1569"/>
    <mergeCell ref="AA1569:AC1569"/>
    <mergeCell ref="AE1569:AF1569"/>
    <mergeCell ref="AH1569:AL1569"/>
    <mergeCell ref="AO1569:AR1570"/>
    <mergeCell ref="BI1547:BL1558"/>
    <mergeCell ref="B1559:F1559"/>
    <mergeCell ref="H1559:T1559"/>
    <mergeCell ref="AA1559:AC1559"/>
    <mergeCell ref="AE1559:AF1559"/>
    <mergeCell ref="AH1559:AL1559"/>
    <mergeCell ref="AO1559:AR1560"/>
    <mergeCell ref="AU1559:BB1563"/>
    <mergeCell ref="BD1559:BG1559"/>
    <mergeCell ref="BI1559:BL1568"/>
    <mergeCell ref="BD1535:BG1535"/>
    <mergeCell ref="BI1535:BL1546"/>
    <mergeCell ref="B1547:F1547"/>
    <mergeCell ref="H1547:T1547"/>
    <mergeCell ref="AA1547:AC1547"/>
    <mergeCell ref="AE1547:AF1547"/>
    <mergeCell ref="AH1547:AL1547"/>
    <mergeCell ref="AO1547:AR1548"/>
    <mergeCell ref="AU1547:BB1549"/>
    <mergeCell ref="BD1547:BG1547"/>
    <mergeCell ref="AU1523:BB1525"/>
    <mergeCell ref="BD1523:BG1523"/>
    <mergeCell ref="BI1523:BL1534"/>
    <mergeCell ref="B1535:F1535"/>
    <mergeCell ref="H1535:T1535"/>
    <mergeCell ref="AA1535:AC1535"/>
    <mergeCell ref="AE1535:AF1535"/>
    <mergeCell ref="AH1535:AL1535"/>
    <mergeCell ref="AO1535:AR1536"/>
    <mergeCell ref="AU1535:BB1539"/>
    <mergeCell ref="B1523:F1523"/>
    <mergeCell ref="H1523:T1523"/>
    <mergeCell ref="AA1523:AC1523"/>
    <mergeCell ref="AE1523:AF1523"/>
    <mergeCell ref="AH1523:AL1523"/>
    <mergeCell ref="AO1523:AR1524"/>
    <mergeCell ref="BI1501:BL1512"/>
    <mergeCell ref="B1513:F1513"/>
    <mergeCell ref="H1513:T1513"/>
    <mergeCell ref="AA1513:AC1513"/>
    <mergeCell ref="AE1513:AF1513"/>
    <mergeCell ref="AH1513:AL1513"/>
    <mergeCell ref="AO1513:AR1514"/>
    <mergeCell ref="AU1513:BB1517"/>
    <mergeCell ref="BD1513:BG1513"/>
    <mergeCell ref="BI1513:BL1522"/>
    <mergeCell ref="BD1489:BG1489"/>
    <mergeCell ref="BI1489:BL1500"/>
    <mergeCell ref="B1501:F1501"/>
    <mergeCell ref="H1501:T1501"/>
    <mergeCell ref="AA1501:AC1501"/>
    <mergeCell ref="AE1501:AF1501"/>
    <mergeCell ref="AH1501:AL1501"/>
    <mergeCell ref="AO1501:AR1502"/>
    <mergeCell ref="AU1501:BB1505"/>
    <mergeCell ref="BD1501:BG1501"/>
    <mergeCell ref="AU1481:BB1485"/>
    <mergeCell ref="BD1481:BG1481"/>
    <mergeCell ref="BI1481:BL1488"/>
    <mergeCell ref="B1489:F1489"/>
    <mergeCell ref="H1489:T1489"/>
    <mergeCell ref="AA1489:AC1489"/>
    <mergeCell ref="AE1489:AF1489"/>
    <mergeCell ref="AH1489:AL1489"/>
    <mergeCell ref="AO1489:AR1490"/>
    <mergeCell ref="AU1489:BB1491"/>
    <mergeCell ref="B1481:F1481"/>
    <mergeCell ref="H1481:T1481"/>
    <mergeCell ref="AA1481:AC1481"/>
    <mergeCell ref="AE1481:AF1481"/>
    <mergeCell ref="AH1481:AL1481"/>
    <mergeCell ref="AO1481:AR1482"/>
    <mergeCell ref="BI1468:BL1468"/>
    <mergeCell ref="B1471:F1471"/>
    <mergeCell ref="H1471:T1471"/>
    <mergeCell ref="AA1471:AC1471"/>
    <mergeCell ref="AE1471:AF1471"/>
    <mergeCell ref="AH1471:AL1471"/>
    <mergeCell ref="AO1471:AR1472"/>
    <mergeCell ref="AU1471:BB1475"/>
    <mergeCell ref="BD1471:BG1471"/>
    <mergeCell ref="BI1471:BL1480"/>
    <mergeCell ref="BD1458:BG1458"/>
    <mergeCell ref="BI1458:BL1467"/>
    <mergeCell ref="B1468:F1468"/>
    <mergeCell ref="H1468:T1468"/>
    <mergeCell ref="AA1468:AC1468"/>
    <mergeCell ref="AE1468:AF1468"/>
    <mergeCell ref="AH1468:AL1468"/>
    <mergeCell ref="AO1468:AR1470"/>
    <mergeCell ref="AU1468:BB1470"/>
    <mergeCell ref="BD1468:BG1469"/>
    <mergeCell ref="AU1448:BB1452"/>
    <mergeCell ref="BD1448:BG1448"/>
    <mergeCell ref="BI1448:BL1457"/>
    <mergeCell ref="B1458:F1458"/>
    <mergeCell ref="H1458:T1458"/>
    <mergeCell ref="AA1458:AC1458"/>
    <mergeCell ref="AE1458:AF1458"/>
    <mergeCell ref="AH1458:AL1458"/>
    <mergeCell ref="AO1458:AR1459"/>
    <mergeCell ref="AU1458:BB1462"/>
    <mergeCell ref="B1448:F1448"/>
    <mergeCell ref="H1448:T1448"/>
    <mergeCell ref="AA1448:AC1448"/>
    <mergeCell ref="AE1448:AF1448"/>
    <mergeCell ref="AH1448:AL1448"/>
    <mergeCell ref="AO1448:AR1449"/>
    <mergeCell ref="BI1423:BL1435"/>
    <mergeCell ref="B1436:F1436"/>
    <mergeCell ref="H1436:T1436"/>
    <mergeCell ref="AA1436:AC1436"/>
    <mergeCell ref="AE1436:AF1436"/>
    <mergeCell ref="AH1436:AL1436"/>
    <mergeCell ref="AO1436:AR1437"/>
    <mergeCell ref="AU1436:BB1438"/>
    <mergeCell ref="BD1436:BG1436"/>
    <mergeCell ref="BI1436:BL1447"/>
    <mergeCell ref="BD1413:BG1413"/>
    <mergeCell ref="BI1413:BL1422"/>
    <mergeCell ref="B1423:F1423"/>
    <mergeCell ref="H1423:T1423"/>
    <mergeCell ref="AA1423:AC1423"/>
    <mergeCell ref="AE1423:AF1423"/>
    <mergeCell ref="AH1423:AL1423"/>
    <mergeCell ref="AO1423:AR1424"/>
    <mergeCell ref="AU1423:BB1427"/>
    <mergeCell ref="BD1423:BG1423"/>
    <mergeCell ref="AU1402:BB1406"/>
    <mergeCell ref="BD1402:BG1402"/>
    <mergeCell ref="BI1402:BL1412"/>
    <mergeCell ref="B1413:F1413"/>
    <mergeCell ref="H1413:T1413"/>
    <mergeCell ref="AA1413:AC1413"/>
    <mergeCell ref="AE1413:AF1413"/>
    <mergeCell ref="AH1413:AL1413"/>
    <mergeCell ref="AO1413:AR1414"/>
    <mergeCell ref="AU1413:BB1417"/>
    <mergeCell ref="B1402:F1402"/>
    <mergeCell ref="H1402:T1402"/>
    <mergeCell ref="AA1402:AC1402"/>
    <mergeCell ref="AE1402:AF1402"/>
    <mergeCell ref="AH1402:AL1402"/>
    <mergeCell ref="AO1402:AR1403"/>
    <mergeCell ref="BI1382:BL1391"/>
    <mergeCell ref="B1392:F1392"/>
    <mergeCell ref="H1392:T1392"/>
    <mergeCell ref="AA1392:AC1392"/>
    <mergeCell ref="AE1392:AF1392"/>
    <mergeCell ref="AH1392:AL1392"/>
    <mergeCell ref="AO1392:AR1393"/>
    <mergeCell ref="AU1392:BB1396"/>
    <mergeCell ref="BD1392:BG1392"/>
    <mergeCell ref="BI1392:BL1401"/>
    <mergeCell ref="BD1370:BG1370"/>
    <mergeCell ref="BI1370:BL1381"/>
    <mergeCell ref="B1382:F1382"/>
    <mergeCell ref="H1382:T1382"/>
    <mergeCell ref="AA1382:AC1382"/>
    <mergeCell ref="AE1382:AF1382"/>
    <mergeCell ref="AH1382:AL1382"/>
    <mergeCell ref="AO1382:AR1383"/>
    <mergeCell ref="AU1382:BB1386"/>
    <mergeCell ref="BD1382:BG1382"/>
    <mergeCell ref="AU1360:BB1364"/>
    <mergeCell ref="BD1360:BG1360"/>
    <mergeCell ref="BI1360:BL1369"/>
    <mergeCell ref="B1370:F1370"/>
    <mergeCell ref="H1370:T1370"/>
    <mergeCell ref="AA1370:AC1370"/>
    <mergeCell ref="AE1370:AF1370"/>
    <mergeCell ref="AH1370:AL1370"/>
    <mergeCell ref="AO1370:AR1371"/>
    <mergeCell ref="AU1370:BB1372"/>
    <mergeCell ref="B1360:F1360"/>
    <mergeCell ref="H1360:T1360"/>
    <mergeCell ref="AA1360:AC1360"/>
    <mergeCell ref="AE1360:AF1360"/>
    <mergeCell ref="AH1360:AL1360"/>
    <mergeCell ref="AO1360:AR1361"/>
    <mergeCell ref="BI1337:BL1349"/>
    <mergeCell ref="B1350:F1350"/>
    <mergeCell ref="H1350:T1350"/>
    <mergeCell ref="AA1350:AC1350"/>
    <mergeCell ref="AE1350:AF1350"/>
    <mergeCell ref="AH1350:AL1350"/>
    <mergeCell ref="AO1350:AR1351"/>
    <mergeCell ref="AU1350:BB1354"/>
    <mergeCell ref="BD1350:BG1350"/>
    <mergeCell ref="BI1350:BL1359"/>
    <mergeCell ref="BD1322:BG1322"/>
    <mergeCell ref="BI1322:BL1336"/>
    <mergeCell ref="B1337:F1337"/>
    <mergeCell ref="H1337:T1337"/>
    <mergeCell ref="AA1337:AC1337"/>
    <mergeCell ref="AE1337:AF1337"/>
    <mergeCell ref="AH1337:AL1337"/>
    <mergeCell ref="AO1337:AR1338"/>
    <mergeCell ref="AU1337:BB1341"/>
    <mergeCell ref="BD1337:BG1337"/>
    <mergeCell ref="AU1314:BB1318"/>
    <mergeCell ref="BD1314:BG1314"/>
    <mergeCell ref="BI1314:BL1321"/>
    <mergeCell ref="B1322:F1322"/>
    <mergeCell ref="H1322:T1322"/>
    <mergeCell ref="AA1322:AC1322"/>
    <mergeCell ref="AE1322:AF1322"/>
    <mergeCell ref="AH1322:AL1322"/>
    <mergeCell ref="AO1322:AR1323"/>
    <mergeCell ref="AU1322:BB1326"/>
    <mergeCell ref="B1314:F1314"/>
    <mergeCell ref="H1314:T1314"/>
    <mergeCell ref="AA1314:AC1314"/>
    <mergeCell ref="AE1314:AF1314"/>
    <mergeCell ref="AH1314:AL1314"/>
    <mergeCell ref="AO1314:AR1315"/>
    <mergeCell ref="BI1298:BL1298"/>
    <mergeCell ref="B1301:F1301"/>
    <mergeCell ref="H1301:T1301"/>
    <mergeCell ref="AA1301:AC1301"/>
    <mergeCell ref="AE1301:AF1301"/>
    <mergeCell ref="AH1301:AL1301"/>
    <mergeCell ref="AO1301:AR1302"/>
    <mergeCell ref="AU1301:BB1305"/>
    <mergeCell ref="BD1301:BG1301"/>
    <mergeCell ref="BI1301:BL1313"/>
    <mergeCell ref="BD1283:BG1283"/>
    <mergeCell ref="BI1283:BL1297"/>
    <mergeCell ref="B1298:F1298"/>
    <mergeCell ref="H1298:T1298"/>
    <mergeCell ref="AA1298:AC1298"/>
    <mergeCell ref="AE1298:AF1298"/>
    <mergeCell ref="AH1298:AL1298"/>
    <mergeCell ref="AO1298:AR1300"/>
    <mergeCell ref="AU1298:BB1300"/>
    <mergeCell ref="BD1298:BG1299"/>
    <mergeCell ref="AU1273:BB1277"/>
    <mergeCell ref="BD1273:BG1273"/>
    <mergeCell ref="BI1273:BL1282"/>
    <mergeCell ref="B1283:F1283"/>
    <mergeCell ref="H1283:T1283"/>
    <mergeCell ref="AA1283:AC1283"/>
    <mergeCell ref="AE1283:AF1283"/>
    <mergeCell ref="AH1283:AL1283"/>
    <mergeCell ref="AO1283:AR1284"/>
    <mergeCell ref="AU1283:BB1287"/>
    <mergeCell ref="B1273:F1273"/>
    <mergeCell ref="H1273:T1273"/>
    <mergeCell ref="AA1273:AC1273"/>
    <mergeCell ref="AE1273:AF1273"/>
    <mergeCell ref="AH1273:AL1273"/>
    <mergeCell ref="AO1273:AR1274"/>
    <mergeCell ref="BI1259:BL1259"/>
    <mergeCell ref="B1262:F1262"/>
    <mergeCell ref="H1262:T1262"/>
    <mergeCell ref="AA1262:AC1262"/>
    <mergeCell ref="AE1262:AF1262"/>
    <mergeCell ref="AH1262:AL1262"/>
    <mergeCell ref="AO1262:AR1263"/>
    <mergeCell ref="AU1262:BB1264"/>
    <mergeCell ref="BD1262:BG1262"/>
    <mergeCell ref="BI1262:BL1272"/>
    <mergeCell ref="BD1248:BG1248"/>
    <mergeCell ref="BI1248:BL1258"/>
    <mergeCell ref="B1259:F1259"/>
    <mergeCell ref="H1259:T1259"/>
    <mergeCell ref="AA1259:AC1259"/>
    <mergeCell ref="AE1259:AF1259"/>
    <mergeCell ref="AH1259:AL1259"/>
    <mergeCell ref="AO1259:AR1261"/>
    <mergeCell ref="AU1259:BB1261"/>
    <mergeCell ref="BD1259:BG1260"/>
    <mergeCell ref="AU1237:BB1239"/>
    <mergeCell ref="BD1237:BG1237"/>
    <mergeCell ref="BI1237:BL1247"/>
    <mergeCell ref="B1248:F1248"/>
    <mergeCell ref="H1248:T1248"/>
    <mergeCell ref="AA1248:AC1248"/>
    <mergeCell ref="AE1248:AF1248"/>
    <mergeCell ref="AH1248:AL1248"/>
    <mergeCell ref="AO1248:AR1249"/>
    <mergeCell ref="AU1248:BB1250"/>
    <mergeCell ref="B1237:F1237"/>
    <mergeCell ref="H1237:T1237"/>
    <mergeCell ref="AA1237:AC1237"/>
    <mergeCell ref="AE1237:AF1237"/>
    <mergeCell ref="AH1237:AL1237"/>
    <mergeCell ref="AO1237:AR1238"/>
    <mergeCell ref="BI1224:BL1224"/>
    <mergeCell ref="B1227:F1227"/>
    <mergeCell ref="H1227:T1227"/>
    <mergeCell ref="AA1227:AC1227"/>
    <mergeCell ref="AE1227:AF1227"/>
    <mergeCell ref="AH1227:AL1227"/>
    <mergeCell ref="AO1227:AR1228"/>
    <mergeCell ref="AU1227:BB1231"/>
    <mergeCell ref="BD1227:BG1227"/>
    <mergeCell ref="BI1227:BL1236"/>
    <mergeCell ref="BD1213:BG1213"/>
    <mergeCell ref="BI1213:BL1223"/>
    <mergeCell ref="B1224:F1224"/>
    <mergeCell ref="H1224:T1224"/>
    <mergeCell ref="AA1224:AC1224"/>
    <mergeCell ref="AE1224:AF1224"/>
    <mergeCell ref="AH1224:AL1224"/>
    <mergeCell ref="AO1224:AR1226"/>
    <mergeCell ref="AU1224:BB1226"/>
    <mergeCell ref="BD1224:BG1225"/>
    <mergeCell ref="AU1210:BB1212"/>
    <mergeCell ref="BD1210:BG1211"/>
    <mergeCell ref="BI1210:BL1210"/>
    <mergeCell ref="B1213:F1213"/>
    <mergeCell ref="H1213:T1213"/>
    <mergeCell ref="AA1213:AC1213"/>
    <mergeCell ref="AE1213:AF1213"/>
    <mergeCell ref="AH1213:AL1213"/>
    <mergeCell ref="AO1213:AR1214"/>
    <mergeCell ref="AU1213:BB1215"/>
    <mergeCell ref="B1210:F1210"/>
    <mergeCell ref="H1210:T1210"/>
    <mergeCell ref="AA1210:AC1210"/>
    <mergeCell ref="AE1210:AF1210"/>
    <mergeCell ref="AH1210:AL1210"/>
    <mergeCell ref="AO1210:AR1212"/>
    <mergeCell ref="BI1181:BL1198"/>
    <mergeCell ref="B1199:F1199"/>
    <mergeCell ref="H1199:T1199"/>
    <mergeCell ref="AA1199:AC1199"/>
    <mergeCell ref="AE1199:AF1199"/>
    <mergeCell ref="AH1199:AL1199"/>
    <mergeCell ref="AO1199:AR1200"/>
    <mergeCell ref="AU1199:BB1201"/>
    <mergeCell ref="BD1199:BG1199"/>
    <mergeCell ref="BI1199:BL1209"/>
    <mergeCell ref="BD1178:BG1179"/>
    <mergeCell ref="BI1178:BL1178"/>
    <mergeCell ref="B1181:F1181"/>
    <mergeCell ref="H1181:T1181"/>
    <mergeCell ref="AA1181:AC1181"/>
    <mergeCell ref="AE1181:AF1181"/>
    <mergeCell ref="AH1181:AL1181"/>
    <mergeCell ref="AO1181:AR1182"/>
    <mergeCell ref="AU1181:BB1185"/>
    <mergeCell ref="BD1181:BG1181"/>
    <mergeCell ref="AU1175:BB1177"/>
    <mergeCell ref="BD1175:BG1176"/>
    <mergeCell ref="BI1175:BL1175"/>
    <mergeCell ref="B1178:F1178"/>
    <mergeCell ref="H1178:T1178"/>
    <mergeCell ref="AA1178:AC1178"/>
    <mergeCell ref="AE1178:AF1178"/>
    <mergeCell ref="AH1178:AL1178"/>
    <mergeCell ref="AO1178:AR1180"/>
    <mergeCell ref="AU1178:BB1180"/>
    <mergeCell ref="B1175:F1175"/>
    <mergeCell ref="H1175:T1175"/>
    <mergeCell ref="AA1175:AC1175"/>
    <mergeCell ref="AE1175:AF1175"/>
    <mergeCell ref="AH1175:AL1175"/>
    <mergeCell ref="AO1175:AR1177"/>
    <mergeCell ref="BI1169:BL1169"/>
    <mergeCell ref="B1172:F1172"/>
    <mergeCell ref="H1172:T1172"/>
    <mergeCell ref="AA1172:AC1172"/>
    <mergeCell ref="AE1172:AF1172"/>
    <mergeCell ref="AH1172:AL1172"/>
    <mergeCell ref="AO1172:AR1174"/>
    <mergeCell ref="AU1172:BB1174"/>
    <mergeCell ref="BD1172:BG1173"/>
    <mergeCell ref="BI1172:BL1172"/>
    <mergeCell ref="BD1166:BG1167"/>
    <mergeCell ref="BI1166:BL1166"/>
    <mergeCell ref="B1169:F1169"/>
    <mergeCell ref="H1169:T1169"/>
    <mergeCell ref="AA1169:AC1169"/>
    <mergeCell ref="AE1169:AF1169"/>
    <mergeCell ref="AH1169:AL1169"/>
    <mergeCell ref="AO1169:AR1171"/>
    <mergeCell ref="AU1169:BB1171"/>
    <mergeCell ref="BD1169:BG1170"/>
    <mergeCell ref="AU1163:BB1165"/>
    <mergeCell ref="BD1163:BG1164"/>
    <mergeCell ref="BI1163:BL1163"/>
    <mergeCell ref="B1166:F1166"/>
    <mergeCell ref="H1166:T1166"/>
    <mergeCell ref="AA1166:AC1166"/>
    <mergeCell ref="AE1166:AF1166"/>
    <mergeCell ref="AH1166:AL1166"/>
    <mergeCell ref="AO1166:AR1168"/>
    <mergeCell ref="AU1166:BB1168"/>
    <mergeCell ref="B1163:F1163"/>
    <mergeCell ref="H1163:T1163"/>
    <mergeCell ref="AA1163:AC1163"/>
    <mergeCell ref="AE1163:AF1163"/>
    <mergeCell ref="AH1163:AL1163"/>
    <mergeCell ref="AO1163:AR1165"/>
    <mergeCell ref="BI1149:BL1149"/>
    <mergeCell ref="B1152:F1152"/>
    <mergeCell ref="H1152:T1152"/>
    <mergeCell ref="AA1152:AC1152"/>
    <mergeCell ref="AE1152:AF1152"/>
    <mergeCell ref="AH1152:AL1152"/>
    <mergeCell ref="AO1152:AR1153"/>
    <mergeCell ref="AU1152:BB1154"/>
    <mergeCell ref="BD1152:BG1152"/>
    <mergeCell ref="BI1152:BL1162"/>
    <mergeCell ref="BD1137:BG1137"/>
    <mergeCell ref="BI1137:BL1148"/>
    <mergeCell ref="B1149:F1149"/>
    <mergeCell ref="H1149:T1149"/>
    <mergeCell ref="AA1149:AC1149"/>
    <mergeCell ref="AE1149:AF1149"/>
    <mergeCell ref="AH1149:AL1149"/>
    <mergeCell ref="AO1149:AR1151"/>
    <mergeCell ref="AU1149:BB1151"/>
    <mergeCell ref="BD1149:BG1150"/>
    <mergeCell ref="AU1127:BB1131"/>
    <mergeCell ref="BD1127:BG1127"/>
    <mergeCell ref="BI1127:BL1136"/>
    <mergeCell ref="B1137:F1137"/>
    <mergeCell ref="H1137:T1137"/>
    <mergeCell ref="AA1137:AC1137"/>
    <mergeCell ref="AE1137:AF1137"/>
    <mergeCell ref="AH1137:AL1137"/>
    <mergeCell ref="AO1137:AR1138"/>
    <mergeCell ref="AU1137:BB1141"/>
    <mergeCell ref="B1127:F1127"/>
    <mergeCell ref="H1127:T1127"/>
    <mergeCell ref="AA1127:AC1127"/>
    <mergeCell ref="AE1127:AF1127"/>
    <mergeCell ref="AH1127:AL1127"/>
    <mergeCell ref="AO1127:AR1128"/>
    <mergeCell ref="BI1105:BL1114"/>
    <mergeCell ref="B1115:F1115"/>
    <mergeCell ref="H1115:T1115"/>
    <mergeCell ref="AA1115:AC1115"/>
    <mergeCell ref="AE1115:AF1115"/>
    <mergeCell ref="AH1115:AL1115"/>
    <mergeCell ref="AO1115:AR1116"/>
    <mergeCell ref="AU1115:BB1117"/>
    <mergeCell ref="BD1115:BG1115"/>
    <mergeCell ref="BI1115:BL1126"/>
    <mergeCell ref="BD1095:BG1095"/>
    <mergeCell ref="BI1095:BL1104"/>
    <mergeCell ref="B1105:F1105"/>
    <mergeCell ref="H1105:T1105"/>
    <mergeCell ref="AA1105:AC1105"/>
    <mergeCell ref="AE1105:AF1105"/>
    <mergeCell ref="AH1105:AL1105"/>
    <mergeCell ref="AO1105:AR1106"/>
    <mergeCell ref="AU1105:BB1109"/>
    <mergeCell ref="BD1105:BG1105"/>
    <mergeCell ref="AU1080:BB1084"/>
    <mergeCell ref="BD1080:BG1080"/>
    <mergeCell ref="BI1080:BL1094"/>
    <mergeCell ref="B1095:F1095"/>
    <mergeCell ref="H1095:T1095"/>
    <mergeCell ref="AA1095:AC1095"/>
    <mergeCell ref="AE1095:AF1095"/>
    <mergeCell ref="AH1095:AL1095"/>
    <mergeCell ref="AO1095:AR1096"/>
    <mergeCell ref="AU1095:BB1099"/>
    <mergeCell ref="B1080:F1080"/>
    <mergeCell ref="H1080:T1080"/>
    <mergeCell ref="AA1080:AC1080"/>
    <mergeCell ref="AE1080:AF1080"/>
    <mergeCell ref="AH1080:AL1080"/>
    <mergeCell ref="AO1080:AR1081"/>
    <mergeCell ref="BI1065:BL1076"/>
    <mergeCell ref="B1077:F1077"/>
    <mergeCell ref="H1077:T1077"/>
    <mergeCell ref="AA1077:AC1077"/>
    <mergeCell ref="AE1077:AF1077"/>
    <mergeCell ref="AH1077:AL1077"/>
    <mergeCell ref="AO1077:AR1079"/>
    <mergeCell ref="AU1077:BB1079"/>
    <mergeCell ref="BD1077:BG1078"/>
    <mergeCell ref="BI1077:BL1077"/>
    <mergeCell ref="BD1053:BG1053"/>
    <mergeCell ref="BI1053:BL1064"/>
    <mergeCell ref="B1065:F1065"/>
    <mergeCell ref="H1065:T1065"/>
    <mergeCell ref="AA1065:AC1065"/>
    <mergeCell ref="AE1065:AF1065"/>
    <mergeCell ref="AH1065:AL1065"/>
    <mergeCell ref="AO1065:AR1066"/>
    <mergeCell ref="AU1065:BB1069"/>
    <mergeCell ref="BD1065:BG1065"/>
    <mergeCell ref="AU1041:BB1045"/>
    <mergeCell ref="BD1041:BG1041"/>
    <mergeCell ref="BI1041:BL1052"/>
    <mergeCell ref="B1053:F1053"/>
    <mergeCell ref="H1053:T1053"/>
    <mergeCell ref="AA1053:AC1053"/>
    <mergeCell ref="AE1053:AF1053"/>
    <mergeCell ref="AH1053:AL1053"/>
    <mergeCell ref="AO1053:AR1054"/>
    <mergeCell ref="AU1053:BB1057"/>
    <mergeCell ref="B1041:F1041"/>
    <mergeCell ref="H1041:T1041"/>
    <mergeCell ref="AA1041:AC1041"/>
    <mergeCell ref="AE1041:AF1041"/>
    <mergeCell ref="AH1041:AL1041"/>
    <mergeCell ref="AO1041:AR1042"/>
    <mergeCell ref="BI1017:BL1029"/>
    <mergeCell ref="B1030:F1030"/>
    <mergeCell ref="H1030:T1030"/>
    <mergeCell ref="AA1030:AC1030"/>
    <mergeCell ref="AE1030:AF1030"/>
    <mergeCell ref="AH1030:AL1030"/>
    <mergeCell ref="AO1030:AR1031"/>
    <mergeCell ref="AU1030:BB1034"/>
    <mergeCell ref="BD1030:BG1030"/>
    <mergeCell ref="BI1030:BL1040"/>
    <mergeCell ref="BD1009:BG1009"/>
    <mergeCell ref="BI1009:BL1016"/>
    <mergeCell ref="B1017:F1017"/>
    <mergeCell ref="H1017:T1017"/>
    <mergeCell ref="AA1017:AC1017"/>
    <mergeCell ref="AE1017:AF1017"/>
    <mergeCell ref="AH1017:AL1017"/>
    <mergeCell ref="AO1017:AR1018"/>
    <mergeCell ref="AU1017:BB1021"/>
    <mergeCell ref="BD1017:BG1017"/>
    <mergeCell ref="AU998:BB1002"/>
    <mergeCell ref="BD998:BG998"/>
    <mergeCell ref="BI998:BL1008"/>
    <mergeCell ref="B1009:F1009"/>
    <mergeCell ref="H1009:T1009"/>
    <mergeCell ref="AA1009:AC1009"/>
    <mergeCell ref="AE1009:AF1009"/>
    <mergeCell ref="AH1009:AL1009"/>
    <mergeCell ref="AO1009:AR1010"/>
    <mergeCell ref="AU1009:BB1013"/>
    <mergeCell ref="B998:F998"/>
    <mergeCell ref="H998:T998"/>
    <mergeCell ref="AA998:AC998"/>
    <mergeCell ref="AE998:AF998"/>
    <mergeCell ref="AH998:AL998"/>
    <mergeCell ref="AO998:AR999"/>
    <mergeCell ref="BI979:BL989"/>
    <mergeCell ref="B990:F990"/>
    <mergeCell ref="H990:T990"/>
    <mergeCell ref="AA990:AC990"/>
    <mergeCell ref="AE990:AF990"/>
    <mergeCell ref="AH990:AL990"/>
    <mergeCell ref="AO990:AR991"/>
    <mergeCell ref="AU990:BB994"/>
    <mergeCell ref="BD990:BG990"/>
    <mergeCell ref="BI990:BL997"/>
    <mergeCell ref="BD964:BG964"/>
    <mergeCell ref="BI964:BL978"/>
    <mergeCell ref="B979:F979"/>
    <mergeCell ref="H979:T979"/>
    <mergeCell ref="AA979:AC979"/>
    <mergeCell ref="AE979:AF979"/>
    <mergeCell ref="AH979:AL979"/>
    <mergeCell ref="AO979:AR980"/>
    <mergeCell ref="AU979:BB983"/>
    <mergeCell ref="BD979:BG979"/>
    <mergeCell ref="AU951:BB955"/>
    <mergeCell ref="BD951:BG951"/>
    <mergeCell ref="BI951:BL963"/>
    <mergeCell ref="B964:F964"/>
    <mergeCell ref="H964:T964"/>
    <mergeCell ref="AA964:AC964"/>
    <mergeCell ref="AE964:AF964"/>
    <mergeCell ref="AH964:AL964"/>
    <mergeCell ref="AO964:AR965"/>
    <mergeCell ref="AU964:BB968"/>
    <mergeCell ref="B951:F951"/>
    <mergeCell ref="H951:T951"/>
    <mergeCell ref="AA951:AC951"/>
    <mergeCell ref="AE951:AF951"/>
    <mergeCell ref="AH951:AL951"/>
    <mergeCell ref="AO951:AR952"/>
    <mergeCell ref="BI929:BL940"/>
    <mergeCell ref="B941:F941"/>
    <mergeCell ref="H941:T941"/>
    <mergeCell ref="AA941:AC941"/>
    <mergeCell ref="AE941:AF941"/>
    <mergeCell ref="AH941:AL941"/>
    <mergeCell ref="AO941:AR942"/>
    <mergeCell ref="AU941:BB945"/>
    <mergeCell ref="BD941:BG941"/>
    <mergeCell ref="BI941:BL950"/>
    <mergeCell ref="BD919:BG919"/>
    <mergeCell ref="BI919:BL928"/>
    <mergeCell ref="B929:F929"/>
    <mergeCell ref="H929:T929"/>
    <mergeCell ref="AA929:AC929"/>
    <mergeCell ref="AE929:AF929"/>
    <mergeCell ref="AH929:AL929"/>
    <mergeCell ref="AO929:AR930"/>
    <mergeCell ref="AU929:BB933"/>
    <mergeCell ref="BD929:BG929"/>
    <mergeCell ref="AU909:BB913"/>
    <mergeCell ref="BD909:BG909"/>
    <mergeCell ref="BI909:BL918"/>
    <mergeCell ref="B919:F919"/>
    <mergeCell ref="H919:T919"/>
    <mergeCell ref="AA919:AC919"/>
    <mergeCell ref="AE919:AF919"/>
    <mergeCell ref="AH919:AL919"/>
    <mergeCell ref="AO919:AR920"/>
    <mergeCell ref="AU919:BB923"/>
    <mergeCell ref="B909:F909"/>
    <mergeCell ref="H909:T909"/>
    <mergeCell ref="AA909:AC909"/>
    <mergeCell ref="AE909:AF909"/>
    <mergeCell ref="AH909:AL909"/>
    <mergeCell ref="AO909:AR910"/>
    <mergeCell ref="BI887:BL896"/>
    <mergeCell ref="B897:F897"/>
    <mergeCell ref="H897:T897"/>
    <mergeCell ref="AA897:AC897"/>
    <mergeCell ref="AE897:AF897"/>
    <mergeCell ref="AH897:AL897"/>
    <mergeCell ref="AO897:AR898"/>
    <mergeCell ref="AU897:BB899"/>
    <mergeCell ref="BD897:BG897"/>
    <mergeCell ref="BI897:BL908"/>
    <mergeCell ref="BD872:BG872"/>
    <mergeCell ref="BI872:BL886"/>
    <mergeCell ref="B887:F887"/>
    <mergeCell ref="H887:T887"/>
    <mergeCell ref="AA887:AC887"/>
    <mergeCell ref="AE887:AF887"/>
    <mergeCell ref="AH887:AL887"/>
    <mergeCell ref="AO887:AR888"/>
    <mergeCell ref="AU887:BB891"/>
    <mergeCell ref="BD887:BG887"/>
    <mergeCell ref="AU862:BB866"/>
    <mergeCell ref="BD862:BG862"/>
    <mergeCell ref="BI862:BL871"/>
    <mergeCell ref="B872:F872"/>
    <mergeCell ref="H872:T872"/>
    <mergeCell ref="AA872:AC872"/>
    <mergeCell ref="AE872:AF872"/>
    <mergeCell ref="AH872:AL872"/>
    <mergeCell ref="AO872:AR873"/>
    <mergeCell ref="AU872:BB876"/>
    <mergeCell ref="B862:F862"/>
    <mergeCell ref="H862:T862"/>
    <mergeCell ref="AA862:AC862"/>
    <mergeCell ref="AE862:AF862"/>
    <mergeCell ref="AH862:AL862"/>
    <mergeCell ref="AO862:AR863"/>
    <mergeCell ref="BI842:BL849"/>
    <mergeCell ref="B850:F850"/>
    <mergeCell ref="H850:T850"/>
    <mergeCell ref="AA850:AC850"/>
    <mergeCell ref="AE850:AF850"/>
    <mergeCell ref="AH850:AL850"/>
    <mergeCell ref="AO850:AR851"/>
    <mergeCell ref="AU850:BB852"/>
    <mergeCell ref="BD850:BG850"/>
    <mergeCell ref="BI850:BL861"/>
    <mergeCell ref="BD832:BG832"/>
    <mergeCell ref="BI832:BL841"/>
    <mergeCell ref="B842:F842"/>
    <mergeCell ref="H842:T842"/>
    <mergeCell ref="AA842:AC842"/>
    <mergeCell ref="AE842:AF842"/>
    <mergeCell ref="AH842:AL842"/>
    <mergeCell ref="AO842:AR843"/>
    <mergeCell ref="AU842:BB846"/>
    <mergeCell ref="BD842:BG842"/>
    <mergeCell ref="AU821:BB823"/>
    <mergeCell ref="BD821:BG821"/>
    <mergeCell ref="BI821:BL831"/>
    <mergeCell ref="B832:F832"/>
    <mergeCell ref="H832:T832"/>
    <mergeCell ref="AA832:AC832"/>
    <mergeCell ref="AE832:AF832"/>
    <mergeCell ref="AH832:AL832"/>
    <mergeCell ref="AO832:AR833"/>
    <mergeCell ref="AU832:BB836"/>
    <mergeCell ref="B821:F821"/>
    <mergeCell ref="H821:T821"/>
    <mergeCell ref="AA821:AC821"/>
    <mergeCell ref="AE821:AF821"/>
    <mergeCell ref="AH821:AL821"/>
    <mergeCell ref="AO821:AR822"/>
    <mergeCell ref="BI805:BL815"/>
    <mergeCell ref="B816:F816"/>
    <mergeCell ref="H816:T816"/>
    <mergeCell ref="AA816:AC816"/>
    <mergeCell ref="AE816:AF816"/>
    <mergeCell ref="AH816:AL816"/>
    <mergeCell ref="AO816:AR817"/>
    <mergeCell ref="AU816:BB820"/>
    <mergeCell ref="BD816:BG817"/>
    <mergeCell ref="BI816:BL816"/>
    <mergeCell ref="BD794:BG794"/>
    <mergeCell ref="BI794:BL804"/>
    <mergeCell ref="B805:F805"/>
    <mergeCell ref="H805:T805"/>
    <mergeCell ref="AA805:AC805"/>
    <mergeCell ref="AE805:AF805"/>
    <mergeCell ref="AH805:AL805"/>
    <mergeCell ref="AO805:AR806"/>
    <mergeCell ref="AU805:BB807"/>
    <mergeCell ref="BD805:BG805"/>
    <mergeCell ref="AU783:BB785"/>
    <mergeCell ref="BD783:BG783"/>
    <mergeCell ref="BI783:BL793"/>
    <mergeCell ref="B794:F794"/>
    <mergeCell ref="H794:T794"/>
    <mergeCell ref="AA794:AC794"/>
    <mergeCell ref="AE794:AF794"/>
    <mergeCell ref="AH794:AL794"/>
    <mergeCell ref="AO794:AR795"/>
    <mergeCell ref="AU794:BB796"/>
    <mergeCell ref="B783:F783"/>
    <mergeCell ref="H783:T783"/>
    <mergeCell ref="AA783:AC783"/>
    <mergeCell ref="AE783:AF783"/>
    <mergeCell ref="AH783:AL783"/>
    <mergeCell ref="AO783:AR784"/>
    <mergeCell ref="BI777:BL777"/>
    <mergeCell ref="B780:F780"/>
    <mergeCell ref="H780:T780"/>
    <mergeCell ref="AA780:AC780"/>
    <mergeCell ref="AE780:AF780"/>
    <mergeCell ref="AH780:AL780"/>
    <mergeCell ref="AO780:AR782"/>
    <mergeCell ref="AU780:BB782"/>
    <mergeCell ref="BD780:BG781"/>
    <mergeCell ref="BI780:BL780"/>
    <mergeCell ref="BD774:BG775"/>
    <mergeCell ref="BI774:BL774"/>
    <mergeCell ref="B777:F777"/>
    <mergeCell ref="H777:T777"/>
    <mergeCell ref="AA777:AC777"/>
    <mergeCell ref="AE777:AF777"/>
    <mergeCell ref="AH777:AL777"/>
    <mergeCell ref="AO777:AR779"/>
    <mergeCell ref="AU777:BB779"/>
    <mergeCell ref="BD777:BG778"/>
    <mergeCell ref="AU771:BB773"/>
    <mergeCell ref="BD771:BG772"/>
    <mergeCell ref="BI771:BL771"/>
    <mergeCell ref="B774:F774"/>
    <mergeCell ref="H774:T774"/>
    <mergeCell ref="AA774:AC774"/>
    <mergeCell ref="AE774:AF774"/>
    <mergeCell ref="AH774:AL774"/>
    <mergeCell ref="AO774:AR776"/>
    <mergeCell ref="AU774:BB776"/>
    <mergeCell ref="B771:F771"/>
    <mergeCell ref="H771:T771"/>
    <mergeCell ref="AA771:AC771"/>
    <mergeCell ref="AE771:AF771"/>
    <mergeCell ref="AH771:AL771"/>
    <mergeCell ref="AO771:AR773"/>
    <mergeCell ref="BI765:BL765"/>
    <mergeCell ref="B768:F768"/>
    <mergeCell ref="H768:T768"/>
    <mergeCell ref="AA768:AC768"/>
    <mergeCell ref="AE768:AF768"/>
    <mergeCell ref="AH768:AL768"/>
    <mergeCell ref="AO768:AR770"/>
    <mergeCell ref="AU768:BB770"/>
    <mergeCell ref="BD768:BG769"/>
    <mergeCell ref="BI768:BL768"/>
    <mergeCell ref="BD762:BG763"/>
    <mergeCell ref="BI762:BL762"/>
    <mergeCell ref="B765:F765"/>
    <mergeCell ref="H765:T765"/>
    <mergeCell ref="AA765:AC765"/>
    <mergeCell ref="AE765:AF765"/>
    <mergeCell ref="AH765:AL765"/>
    <mergeCell ref="AO765:AR767"/>
    <mergeCell ref="AU765:BB767"/>
    <mergeCell ref="BD765:BG766"/>
    <mergeCell ref="AU759:BB761"/>
    <mergeCell ref="BD759:BG760"/>
    <mergeCell ref="BI759:BL759"/>
    <mergeCell ref="B762:F762"/>
    <mergeCell ref="H762:T762"/>
    <mergeCell ref="AA762:AC762"/>
    <mergeCell ref="AE762:AF762"/>
    <mergeCell ref="AH762:AL762"/>
    <mergeCell ref="AO762:AR764"/>
    <mergeCell ref="AU762:BB764"/>
    <mergeCell ref="B759:F759"/>
    <mergeCell ref="H759:T759"/>
    <mergeCell ref="AA759:AC759"/>
    <mergeCell ref="AE759:AF759"/>
    <mergeCell ref="AH759:AL759"/>
    <mergeCell ref="AO759:AR761"/>
    <mergeCell ref="BI753:BL753"/>
    <mergeCell ref="B756:F756"/>
    <mergeCell ref="H756:T756"/>
    <mergeCell ref="AA756:AC756"/>
    <mergeCell ref="AE756:AF756"/>
    <mergeCell ref="AH756:AL756"/>
    <mergeCell ref="AO756:AR758"/>
    <mergeCell ref="AU756:BB758"/>
    <mergeCell ref="BD756:BG757"/>
    <mergeCell ref="BI756:BL756"/>
    <mergeCell ref="BD750:BG751"/>
    <mergeCell ref="BI750:BL750"/>
    <mergeCell ref="B753:F753"/>
    <mergeCell ref="H753:T753"/>
    <mergeCell ref="AA753:AC753"/>
    <mergeCell ref="AE753:AF753"/>
    <mergeCell ref="AH753:AL753"/>
    <mergeCell ref="AO753:AR755"/>
    <mergeCell ref="AU753:BB755"/>
    <mergeCell ref="BD753:BG754"/>
    <mergeCell ref="AU743:BB745"/>
    <mergeCell ref="BD743:BG743"/>
    <mergeCell ref="BI743:BL749"/>
    <mergeCell ref="B750:F750"/>
    <mergeCell ref="H750:T750"/>
    <mergeCell ref="AA750:AC750"/>
    <mergeCell ref="AE750:AF750"/>
    <mergeCell ref="AH750:AL750"/>
    <mergeCell ref="AO750:AR752"/>
    <mergeCell ref="AU750:BB752"/>
    <mergeCell ref="B743:F743"/>
    <mergeCell ref="H743:T743"/>
    <mergeCell ref="AA743:AC743"/>
    <mergeCell ref="AE743:AF743"/>
    <mergeCell ref="AH743:AL743"/>
    <mergeCell ref="AO743:AR744"/>
    <mergeCell ref="BI724:BL730"/>
    <mergeCell ref="B731:F731"/>
    <mergeCell ref="H731:T731"/>
    <mergeCell ref="AA731:AC731"/>
    <mergeCell ref="AE731:AF731"/>
    <mergeCell ref="AH731:AL731"/>
    <mergeCell ref="AO731:AR732"/>
    <mergeCell ref="AU731:BB735"/>
    <mergeCell ref="BD731:BG731"/>
    <mergeCell ref="BI731:BL742"/>
    <mergeCell ref="BD711:BG711"/>
    <mergeCell ref="BI711:BL723"/>
    <mergeCell ref="B724:F724"/>
    <mergeCell ref="H724:T724"/>
    <mergeCell ref="AA724:AC724"/>
    <mergeCell ref="AE724:AF724"/>
    <mergeCell ref="AH724:AL724"/>
    <mergeCell ref="AO724:AR725"/>
    <mergeCell ref="AU724:BB726"/>
    <mergeCell ref="BD724:BG724"/>
    <mergeCell ref="AU708:BB710"/>
    <mergeCell ref="BD708:BG709"/>
    <mergeCell ref="BI708:BL708"/>
    <mergeCell ref="B711:F711"/>
    <mergeCell ref="H711:T711"/>
    <mergeCell ref="AA711:AC711"/>
    <mergeCell ref="AE711:AF711"/>
    <mergeCell ref="AH711:AL711"/>
    <mergeCell ref="AO711:AR712"/>
    <mergeCell ref="AU711:BB715"/>
    <mergeCell ref="B708:F708"/>
    <mergeCell ref="H708:T708"/>
    <mergeCell ref="AA708:AC708"/>
    <mergeCell ref="AE708:AF708"/>
    <mergeCell ref="AH708:AL708"/>
    <mergeCell ref="AO708:AR710"/>
    <mergeCell ref="BI686:BL695"/>
    <mergeCell ref="B696:F696"/>
    <mergeCell ref="H696:T696"/>
    <mergeCell ref="AA696:AC696"/>
    <mergeCell ref="AE696:AF696"/>
    <mergeCell ref="AH696:AL696"/>
    <mergeCell ref="AO696:AR697"/>
    <mergeCell ref="AU696:BB698"/>
    <mergeCell ref="BD696:BG696"/>
    <mergeCell ref="BI696:BL707"/>
    <mergeCell ref="BD674:BG674"/>
    <mergeCell ref="BI674:BL685"/>
    <mergeCell ref="B686:F686"/>
    <mergeCell ref="H686:T686"/>
    <mergeCell ref="AA686:AC686"/>
    <mergeCell ref="AE686:AF686"/>
    <mergeCell ref="AH686:AL686"/>
    <mergeCell ref="AO686:AR687"/>
    <mergeCell ref="AU686:BB690"/>
    <mergeCell ref="BD686:BG686"/>
    <mergeCell ref="AU662:BB666"/>
    <mergeCell ref="BD662:BG662"/>
    <mergeCell ref="BI662:BL673"/>
    <mergeCell ref="B674:F674"/>
    <mergeCell ref="H674:T674"/>
    <mergeCell ref="AA674:AC674"/>
    <mergeCell ref="AE674:AF674"/>
    <mergeCell ref="AH674:AL674"/>
    <mergeCell ref="AO674:AR675"/>
    <mergeCell ref="AU674:BB676"/>
    <mergeCell ref="B662:F662"/>
    <mergeCell ref="H662:T662"/>
    <mergeCell ref="AA662:AC662"/>
    <mergeCell ref="AE662:AF662"/>
    <mergeCell ref="AH662:AL662"/>
    <mergeCell ref="AO662:AR663"/>
    <mergeCell ref="BI642:BL649"/>
    <mergeCell ref="B650:F650"/>
    <mergeCell ref="H650:T650"/>
    <mergeCell ref="AA650:AC650"/>
    <mergeCell ref="AE650:AF650"/>
    <mergeCell ref="AH650:AL650"/>
    <mergeCell ref="AO650:AR651"/>
    <mergeCell ref="AU650:BB652"/>
    <mergeCell ref="BD650:BG650"/>
    <mergeCell ref="BI650:BL661"/>
    <mergeCell ref="BD639:BG640"/>
    <mergeCell ref="BI639:BL639"/>
    <mergeCell ref="B642:F642"/>
    <mergeCell ref="H642:T642"/>
    <mergeCell ref="AA642:AC642"/>
    <mergeCell ref="AE642:AF642"/>
    <mergeCell ref="AH642:AL642"/>
    <mergeCell ref="AO642:AR643"/>
    <mergeCell ref="AU642:BB646"/>
    <mergeCell ref="BD642:BG642"/>
    <mergeCell ref="AU624:BB628"/>
    <mergeCell ref="BD624:BG624"/>
    <mergeCell ref="BI624:BL638"/>
    <mergeCell ref="B639:F639"/>
    <mergeCell ref="H639:T639"/>
    <mergeCell ref="AA639:AC639"/>
    <mergeCell ref="AE639:AF639"/>
    <mergeCell ref="AH639:AL639"/>
    <mergeCell ref="AO639:AR641"/>
    <mergeCell ref="AU639:BB641"/>
    <mergeCell ref="B624:F624"/>
    <mergeCell ref="H624:T624"/>
    <mergeCell ref="AA624:AC624"/>
    <mergeCell ref="AE624:AF624"/>
    <mergeCell ref="AH624:AL624"/>
    <mergeCell ref="AO624:AR625"/>
    <mergeCell ref="BI599:BL611"/>
    <mergeCell ref="B612:F612"/>
    <mergeCell ref="H612:T612"/>
    <mergeCell ref="AA612:AC612"/>
    <mergeCell ref="AE612:AF612"/>
    <mergeCell ref="AH612:AL612"/>
    <mergeCell ref="AO612:AR613"/>
    <mergeCell ref="AU612:BB614"/>
    <mergeCell ref="BD612:BG612"/>
    <mergeCell ref="BI612:BL623"/>
    <mergeCell ref="BD589:BG589"/>
    <mergeCell ref="BI589:BL598"/>
    <mergeCell ref="B599:F599"/>
    <mergeCell ref="H599:T599"/>
    <mergeCell ref="AA599:AC599"/>
    <mergeCell ref="AE599:AF599"/>
    <mergeCell ref="AH599:AL599"/>
    <mergeCell ref="AO599:AR600"/>
    <mergeCell ref="AU599:BB603"/>
    <mergeCell ref="BD599:BG599"/>
    <mergeCell ref="AU577:BB579"/>
    <mergeCell ref="BD577:BG577"/>
    <mergeCell ref="BI577:BL588"/>
    <mergeCell ref="B589:F589"/>
    <mergeCell ref="H589:T589"/>
    <mergeCell ref="AA589:AC589"/>
    <mergeCell ref="AE589:AF589"/>
    <mergeCell ref="AH589:AL589"/>
    <mergeCell ref="AO589:AR590"/>
    <mergeCell ref="AU589:BB593"/>
    <mergeCell ref="B577:F577"/>
    <mergeCell ref="H577:T577"/>
    <mergeCell ref="AA577:AC577"/>
    <mergeCell ref="AE577:AF577"/>
    <mergeCell ref="AH577:AL577"/>
    <mergeCell ref="AO577:AR578"/>
    <mergeCell ref="BI554:BL564"/>
    <mergeCell ref="B565:F565"/>
    <mergeCell ref="H565:T565"/>
    <mergeCell ref="AA565:AC565"/>
    <mergeCell ref="AE565:AF565"/>
    <mergeCell ref="AH565:AL565"/>
    <mergeCell ref="AO565:AR566"/>
    <mergeCell ref="AU565:BB569"/>
    <mergeCell ref="BD565:BG565"/>
    <mergeCell ref="BI565:BL576"/>
    <mergeCell ref="BD543:BG543"/>
    <mergeCell ref="BI543:BL553"/>
    <mergeCell ref="B554:F554"/>
    <mergeCell ref="H554:T554"/>
    <mergeCell ref="AA554:AC554"/>
    <mergeCell ref="AE554:AF554"/>
    <mergeCell ref="AH554:AL554"/>
    <mergeCell ref="AO554:AR555"/>
    <mergeCell ref="AU554:BB558"/>
    <mergeCell ref="BD554:BG554"/>
    <mergeCell ref="AU530:BB534"/>
    <mergeCell ref="BD530:BG530"/>
    <mergeCell ref="BI530:BL542"/>
    <mergeCell ref="B543:F543"/>
    <mergeCell ref="H543:T543"/>
    <mergeCell ref="AA543:AC543"/>
    <mergeCell ref="AE543:AF543"/>
    <mergeCell ref="AH543:AL543"/>
    <mergeCell ref="AO543:AR544"/>
    <mergeCell ref="AU543:BB547"/>
    <mergeCell ref="B530:F530"/>
    <mergeCell ref="H530:T530"/>
    <mergeCell ref="AA530:AC530"/>
    <mergeCell ref="AE530:AF530"/>
    <mergeCell ref="AH530:AL530"/>
    <mergeCell ref="AO530:AR531"/>
    <mergeCell ref="BI506:BL517"/>
    <mergeCell ref="B518:F518"/>
    <mergeCell ref="H518:T518"/>
    <mergeCell ref="AA518:AC518"/>
    <mergeCell ref="AE518:AF518"/>
    <mergeCell ref="AH518:AL518"/>
    <mergeCell ref="AO518:AR519"/>
    <mergeCell ref="AU518:BB522"/>
    <mergeCell ref="BD518:BG518"/>
    <mergeCell ref="BI518:BL529"/>
    <mergeCell ref="BD496:BG496"/>
    <mergeCell ref="BI496:BL505"/>
    <mergeCell ref="B506:F506"/>
    <mergeCell ref="H506:T506"/>
    <mergeCell ref="AA506:AC506"/>
    <mergeCell ref="AE506:AF506"/>
    <mergeCell ref="AH506:AL506"/>
    <mergeCell ref="AO506:AR507"/>
    <mergeCell ref="AU506:BB510"/>
    <mergeCell ref="BD506:BG506"/>
    <mergeCell ref="AU486:BB490"/>
    <mergeCell ref="BD486:BG486"/>
    <mergeCell ref="BI486:BL495"/>
    <mergeCell ref="B496:F496"/>
    <mergeCell ref="H496:T496"/>
    <mergeCell ref="AA496:AC496"/>
    <mergeCell ref="AE496:AF496"/>
    <mergeCell ref="AH496:AL496"/>
    <mergeCell ref="AO496:AR497"/>
    <mergeCell ref="AU496:BB500"/>
    <mergeCell ref="B486:F486"/>
    <mergeCell ref="H486:T486"/>
    <mergeCell ref="AA486:AC486"/>
    <mergeCell ref="AE486:AF486"/>
    <mergeCell ref="AH486:AL486"/>
    <mergeCell ref="AO486:AR487"/>
    <mergeCell ref="BI460:BL472"/>
    <mergeCell ref="B473:F473"/>
    <mergeCell ref="H473:T473"/>
    <mergeCell ref="AA473:AC473"/>
    <mergeCell ref="AE473:AF473"/>
    <mergeCell ref="AH473:AL473"/>
    <mergeCell ref="AO473:AR474"/>
    <mergeCell ref="AU473:BB477"/>
    <mergeCell ref="BD473:BG473"/>
    <mergeCell ref="BI473:BL485"/>
    <mergeCell ref="BD450:BG450"/>
    <mergeCell ref="BI450:BL459"/>
    <mergeCell ref="B460:F460"/>
    <mergeCell ref="H460:T460"/>
    <mergeCell ref="AA460:AC460"/>
    <mergeCell ref="AE460:AF460"/>
    <mergeCell ref="AH460:AL460"/>
    <mergeCell ref="AO460:AR461"/>
    <mergeCell ref="AU460:BB464"/>
    <mergeCell ref="BD460:BG460"/>
    <mergeCell ref="AU438:BB442"/>
    <mergeCell ref="BD438:BG438"/>
    <mergeCell ref="BI438:BL449"/>
    <mergeCell ref="B450:F450"/>
    <mergeCell ref="H450:T450"/>
    <mergeCell ref="AA450:AC450"/>
    <mergeCell ref="AE450:AF450"/>
    <mergeCell ref="AH450:AL450"/>
    <mergeCell ref="AO450:AR451"/>
    <mergeCell ref="AU450:BB454"/>
    <mergeCell ref="B438:F438"/>
    <mergeCell ref="H438:T438"/>
    <mergeCell ref="AA438:AC438"/>
    <mergeCell ref="AE438:AF438"/>
    <mergeCell ref="AH438:AL438"/>
    <mergeCell ref="AO438:AR439"/>
    <mergeCell ref="BI413:BL425"/>
    <mergeCell ref="B426:F426"/>
    <mergeCell ref="H426:T426"/>
    <mergeCell ref="AA426:AC426"/>
    <mergeCell ref="AE426:AF426"/>
    <mergeCell ref="AH426:AL426"/>
    <mergeCell ref="AO426:AR427"/>
    <mergeCell ref="AU426:BB430"/>
    <mergeCell ref="BD426:BG426"/>
    <mergeCell ref="BI426:BL437"/>
    <mergeCell ref="BD410:BG411"/>
    <mergeCell ref="BI410:BL410"/>
    <mergeCell ref="B413:F413"/>
    <mergeCell ref="H413:T413"/>
    <mergeCell ref="AA413:AC413"/>
    <mergeCell ref="AE413:AF413"/>
    <mergeCell ref="AH413:AL413"/>
    <mergeCell ref="AO413:AR414"/>
    <mergeCell ref="AU413:BB417"/>
    <mergeCell ref="BD413:BG413"/>
    <mergeCell ref="AU407:BB409"/>
    <mergeCell ref="BD407:BG408"/>
    <mergeCell ref="BI407:BL407"/>
    <mergeCell ref="B410:F410"/>
    <mergeCell ref="H410:T410"/>
    <mergeCell ref="AA410:AC410"/>
    <mergeCell ref="AE410:AF410"/>
    <mergeCell ref="AH410:AL410"/>
    <mergeCell ref="AO410:AR412"/>
    <mergeCell ref="AU410:BB412"/>
    <mergeCell ref="B407:F407"/>
    <mergeCell ref="H407:T407"/>
    <mergeCell ref="AA407:AC407"/>
    <mergeCell ref="AE407:AF407"/>
    <mergeCell ref="AH407:AL407"/>
    <mergeCell ref="AO407:AR409"/>
    <mergeCell ref="BI378:BL395"/>
    <mergeCell ref="B396:F396"/>
    <mergeCell ref="H396:T396"/>
    <mergeCell ref="AA396:AC396"/>
    <mergeCell ref="AE396:AF396"/>
    <mergeCell ref="AH396:AL396"/>
    <mergeCell ref="AO396:AR397"/>
    <mergeCell ref="AU396:BB398"/>
    <mergeCell ref="BD396:BG396"/>
    <mergeCell ref="BI396:BL406"/>
    <mergeCell ref="BD375:BG376"/>
    <mergeCell ref="BI375:BL375"/>
    <mergeCell ref="B378:F378"/>
    <mergeCell ref="H378:T378"/>
    <mergeCell ref="AA378:AC378"/>
    <mergeCell ref="AE378:AF378"/>
    <mergeCell ref="AH378:AL378"/>
    <mergeCell ref="AO378:AR379"/>
    <mergeCell ref="AU378:BB382"/>
    <mergeCell ref="BD378:BG378"/>
    <mergeCell ref="AU372:BB374"/>
    <mergeCell ref="BD372:BG373"/>
    <mergeCell ref="BI372:BL372"/>
    <mergeCell ref="B375:F375"/>
    <mergeCell ref="H375:T375"/>
    <mergeCell ref="AA375:AC375"/>
    <mergeCell ref="AE375:AF375"/>
    <mergeCell ref="AH375:AL375"/>
    <mergeCell ref="AO375:AR377"/>
    <mergeCell ref="AU375:BB377"/>
    <mergeCell ref="B372:F372"/>
    <mergeCell ref="H372:T372"/>
    <mergeCell ref="AA372:AC372"/>
    <mergeCell ref="AE372:AF372"/>
    <mergeCell ref="AH372:AL372"/>
    <mergeCell ref="AO372:AR374"/>
    <mergeCell ref="BI358:BL368"/>
    <mergeCell ref="B369:F369"/>
    <mergeCell ref="H369:T369"/>
    <mergeCell ref="AA369:AC369"/>
    <mergeCell ref="AE369:AF369"/>
    <mergeCell ref="AH369:AL369"/>
    <mergeCell ref="AO369:AR371"/>
    <mergeCell ref="AU369:BB371"/>
    <mergeCell ref="BD369:BG370"/>
    <mergeCell ref="BI369:BL369"/>
    <mergeCell ref="BD355:BG356"/>
    <mergeCell ref="BI355:BL355"/>
    <mergeCell ref="B358:F358"/>
    <mergeCell ref="H358:T358"/>
    <mergeCell ref="AA358:AC358"/>
    <mergeCell ref="AE358:AF358"/>
    <mergeCell ref="AH358:AL358"/>
    <mergeCell ref="AO358:AR359"/>
    <mergeCell ref="AU358:BB360"/>
    <mergeCell ref="BD358:BG358"/>
    <mergeCell ref="AU352:BB354"/>
    <mergeCell ref="BD352:BG353"/>
    <mergeCell ref="BI352:BL352"/>
    <mergeCell ref="B355:F355"/>
    <mergeCell ref="H355:T355"/>
    <mergeCell ref="AA355:AC355"/>
    <mergeCell ref="AE355:AF355"/>
    <mergeCell ref="AH355:AL355"/>
    <mergeCell ref="AO355:AR357"/>
    <mergeCell ref="AU355:BB357"/>
    <mergeCell ref="B352:F352"/>
    <mergeCell ref="H352:T352"/>
    <mergeCell ref="AA352:AC352"/>
    <mergeCell ref="AE352:AF352"/>
    <mergeCell ref="AH352:AL352"/>
    <mergeCell ref="AO352:AR354"/>
    <mergeCell ref="BI329:BL340"/>
    <mergeCell ref="B341:F341"/>
    <mergeCell ref="H341:T341"/>
    <mergeCell ref="AA341:AC341"/>
    <mergeCell ref="AE341:AF341"/>
    <mergeCell ref="AH341:AL341"/>
    <mergeCell ref="AO341:AR342"/>
    <mergeCell ref="AU341:BB345"/>
    <mergeCell ref="BD341:BG341"/>
    <mergeCell ref="BI341:BL351"/>
    <mergeCell ref="BD314:BG314"/>
    <mergeCell ref="BI314:BL328"/>
    <mergeCell ref="B329:F329"/>
    <mergeCell ref="H329:T329"/>
    <mergeCell ref="AA329:AC329"/>
    <mergeCell ref="AE329:AF329"/>
    <mergeCell ref="AH329:AL329"/>
    <mergeCell ref="AO329:AR330"/>
    <mergeCell ref="AU329:BB333"/>
    <mergeCell ref="BD329:BG329"/>
    <mergeCell ref="AU302:BB304"/>
    <mergeCell ref="BD302:BG302"/>
    <mergeCell ref="BI302:BL313"/>
    <mergeCell ref="B314:F314"/>
    <mergeCell ref="H314:T314"/>
    <mergeCell ref="AA314:AC314"/>
    <mergeCell ref="AE314:AF314"/>
    <mergeCell ref="AH314:AL314"/>
    <mergeCell ref="AO314:AR315"/>
    <mergeCell ref="AU314:BB318"/>
    <mergeCell ref="B302:F302"/>
    <mergeCell ref="H302:T302"/>
    <mergeCell ref="AA302:AC302"/>
    <mergeCell ref="AE302:AF302"/>
    <mergeCell ref="AH302:AL302"/>
    <mergeCell ref="AO302:AR303"/>
    <mergeCell ref="BI282:BL291"/>
    <mergeCell ref="B292:F292"/>
    <mergeCell ref="H292:T292"/>
    <mergeCell ref="AA292:AC292"/>
    <mergeCell ref="AE292:AF292"/>
    <mergeCell ref="AH292:AL292"/>
    <mergeCell ref="AO292:AR293"/>
    <mergeCell ref="AU292:BB296"/>
    <mergeCell ref="BD292:BG292"/>
    <mergeCell ref="BI292:BL301"/>
    <mergeCell ref="BD272:BG272"/>
    <mergeCell ref="BI272:BL281"/>
    <mergeCell ref="B282:F282"/>
    <mergeCell ref="H282:T282"/>
    <mergeCell ref="AA282:AC282"/>
    <mergeCell ref="AE282:AF282"/>
    <mergeCell ref="AH282:AL282"/>
    <mergeCell ref="AO282:AR283"/>
    <mergeCell ref="AU282:BB286"/>
    <mergeCell ref="BD282:BG282"/>
    <mergeCell ref="AU259:BB263"/>
    <mergeCell ref="BD259:BG259"/>
    <mergeCell ref="BI259:BL271"/>
    <mergeCell ref="B272:F272"/>
    <mergeCell ref="H272:T272"/>
    <mergeCell ref="AA272:AC272"/>
    <mergeCell ref="AE272:AF272"/>
    <mergeCell ref="AH272:AL272"/>
    <mergeCell ref="AO272:AR273"/>
    <mergeCell ref="AU272:BB276"/>
    <mergeCell ref="B259:F259"/>
    <mergeCell ref="H259:T259"/>
    <mergeCell ref="AA259:AC259"/>
    <mergeCell ref="AE259:AF259"/>
    <mergeCell ref="AH259:AL259"/>
    <mergeCell ref="AO259:AR260"/>
    <mergeCell ref="BI237:BL246"/>
    <mergeCell ref="B247:F247"/>
    <mergeCell ref="H247:T247"/>
    <mergeCell ref="AA247:AC247"/>
    <mergeCell ref="AE247:AF247"/>
    <mergeCell ref="AH247:AL247"/>
    <mergeCell ref="AO247:AR248"/>
    <mergeCell ref="AU247:BB251"/>
    <mergeCell ref="BD247:BG247"/>
    <mergeCell ref="BI247:BL258"/>
    <mergeCell ref="BD219:BG219"/>
    <mergeCell ref="BI219:BL236"/>
    <mergeCell ref="B237:F237"/>
    <mergeCell ref="H237:T237"/>
    <mergeCell ref="AA237:AC237"/>
    <mergeCell ref="AE237:AF237"/>
    <mergeCell ref="AH237:AL237"/>
    <mergeCell ref="AO237:AR238"/>
    <mergeCell ref="AU237:BB241"/>
    <mergeCell ref="BD237:BG237"/>
    <mergeCell ref="AU209:BB213"/>
    <mergeCell ref="BD209:BG209"/>
    <mergeCell ref="BI209:BL218"/>
    <mergeCell ref="B219:F219"/>
    <mergeCell ref="H219:T219"/>
    <mergeCell ref="AA219:AC219"/>
    <mergeCell ref="AE219:AF219"/>
    <mergeCell ref="AH219:AL219"/>
    <mergeCell ref="AO219:AR220"/>
    <mergeCell ref="AU219:BB223"/>
    <mergeCell ref="B209:F209"/>
    <mergeCell ref="H209:T209"/>
    <mergeCell ref="AA209:AC209"/>
    <mergeCell ref="AE209:AF209"/>
    <mergeCell ref="AH209:AL209"/>
    <mergeCell ref="AO209:AR210"/>
    <mergeCell ref="BI189:BL196"/>
    <mergeCell ref="B197:F197"/>
    <mergeCell ref="H197:T197"/>
    <mergeCell ref="AA197:AC197"/>
    <mergeCell ref="AE197:AF197"/>
    <mergeCell ref="AH197:AL197"/>
    <mergeCell ref="AO197:AR198"/>
    <mergeCell ref="AU197:BB199"/>
    <mergeCell ref="BD197:BG197"/>
    <mergeCell ref="BI197:BL208"/>
    <mergeCell ref="BD176:BG176"/>
    <mergeCell ref="BI176:BL188"/>
    <mergeCell ref="B189:F189"/>
    <mergeCell ref="H189:T189"/>
    <mergeCell ref="AA189:AC189"/>
    <mergeCell ref="AE189:AF189"/>
    <mergeCell ref="AH189:AL189"/>
    <mergeCell ref="AO189:AR190"/>
    <mergeCell ref="AU189:BB193"/>
    <mergeCell ref="BD189:BG189"/>
    <mergeCell ref="AU163:BB167"/>
    <mergeCell ref="BD163:BG163"/>
    <mergeCell ref="BI163:BL175"/>
    <mergeCell ref="B176:F176"/>
    <mergeCell ref="H176:T176"/>
    <mergeCell ref="AA176:AC176"/>
    <mergeCell ref="AE176:AF176"/>
    <mergeCell ref="AH176:AL176"/>
    <mergeCell ref="AO176:AR177"/>
    <mergeCell ref="AU176:BB180"/>
    <mergeCell ref="B163:F163"/>
    <mergeCell ref="H163:T163"/>
    <mergeCell ref="AA163:AC163"/>
    <mergeCell ref="AE163:AF163"/>
    <mergeCell ref="AH163:AL163"/>
    <mergeCell ref="AO163:AR164"/>
    <mergeCell ref="BI133:BL147"/>
    <mergeCell ref="B148:F148"/>
    <mergeCell ref="H148:T148"/>
    <mergeCell ref="AA148:AC148"/>
    <mergeCell ref="AE148:AF148"/>
    <mergeCell ref="AH148:AL148"/>
    <mergeCell ref="AO148:AR149"/>
    <mergeCell ref="AU148:BB152"/>
    <mergeCell ref="BD148:BG148"/>
    <mergeCell ref="BI148:BL162"/>
    <mergeCell ref="BD123:BG123"/>
    <mergeCell ref="BI123:BL132"/>
    <mergeCell ref="B133:F133"/>
    <mergeCell ref="H133:T133"/>
    <mergeCell ref="AA133:AC133"/>
    <mergeCell ref="AE133:AF133"/>
    <mergeCell ref="AH133:AL133"/>
    <mergeCell ref="AO133:AR134"/>
    <mergeCell ref="AU133:BB137"/>
    <mergeCell ref="BD133:BG133"/>
    <mergeCell ref="AU113:BB117"/>
    <mergeCell ref="BD113:BG113"/>
    <mergeCell ref="BI113:BL122"/>
    <mergeCell ref="B123:F123"/>
    <mergeCell ref="H123:T123"/>
    <mergeCell ref="AA123:AC123"/>
    <mergeCell ref="AE123:AF123"/>
    <mergeCell ref="AH123:AL123"/>
    <mergeCell ref="AO123:AR124"/>
    <mergeCell ref="AU123:BB127"/>
    <mergeCell ref="B113:F113"/>
    <mergeCell ref="H113:T113"/>
    <mergeCell ref="AA113:AC113"/>
    <mergeCell ref="AE113:AF113"/>
    <mergeCell ref="AH113:AL113"/>
    <mergeCell ref="AO113:AR114"/>
    <mergeCell ref="BI90:BL104"/>
    <mergeCell ref="B105:F105"/>
    <mergeCell ref="H105:T105"/>
    <mergeCell ref="AA105:AC105"/>
    <mergeCell ref="AE105:AF105"/>
    <mergeCell ref="AH105:AL105"/>
    <mergeCell ref="AO105:AR106"/>
    <mergeCell ref="AU105:BB109"/>
    <mergeCell ref="BD105:BG105"/>
    <mergeCell ref="BI105:BL112"/>
    <mergeCell ref="BD80:BG80"/>
    <mergeCell ref="BI80:BL89"/>
    <mergeCell ref="B90:F90"/>
    <mergeCell ref="H90:T90"/>
    <mergeCell ref="AA90:AC90"/>
    <mergeCell ref="AE90:AF90"/>
    <mergeCell ref="AH90:AL90"/>
    <mergeCell ref="AO90:AR91"/>
    <mergeCell ref="AU90:BB94"/>
    <mergeCell ref="BD90:BG90"/>
    <mergeCell ref="AU67:BB71"/>
    <mergeCell ref="BD67:BG67"/>
    <mergeCell ref="BI67:BL79"/>
    <mergeCell ref="B80:F80"/>
    <mergeCell ref="H80:T80"/>
    <mergeCell ref="AA80:AC80"/>
    <mergeCell ref="AE80:AF80"/>
    <mergeCell ref="AH80:AL80"/>
    <mergeCell ref="AO80:AR81"/>
    <mergeCell ref="AU80:BB84"/>
    <mergeCell ref="B67:F67"/>
    <mergeCell ref="H67:T67"/>
    <mergeCell ref="AA67:AC67"/>
    <mergeCell ref="AE67:AF67"/>
    <mergeCell ref="AH67:AL67"/>
    <mergeCell ref="AO67:AR68"/>
    <mergeCell ref="BI43:BL53"/>
    <mergeCell ref="B54:F54"/>
    <mergeCell ref="H54:T54"/>
    <mergeCell ref="AA54:AC54"/>
    <mergeCell ref="AE54:AF54"/>
    <mergeCell ref="AH54:AL54"/>
    <mergeCell ref="AO54:AR55"/>
    <mergeCell ref="AU54:BB58"/>
    <mergeCell ref="BD54:BG54"/>
    <mergeCell ref="BI54:BL66"/>
    <mergeCell ref="BD40:BG41"/>
    <mergeCell ref="BI40:BL40"/>
    <mergeCell ref="B43:F43"/>
    <mergeCell ref="H43:T43"/>
    <mergeCell ref="AA43:AC43"/>
    <mergeCell ref="AE43:AF43"/>
    <mergeCell ref="AH43:AL43"/>
    <mergeCell ref="AO43:AR44"/>
    <mergeCell ref="AU43:BB45"/>
    <mergeCell ref="BD43:BG43"/>
    <mergeCell ref="AU37:BB39"/>
    <mergeCell ref="BD37:BG38"/>
    <mergeCell ref="BI37:BL37"/>
    <mergeCell ref="B40:F40"/>
    <mergeCell ref="H40:T40"/>
    <mergeCell ref="AA40:AC40"/>
    <mergeCell ref="AE40:AF40"/>
    <mergeCell ref="AH40:AL40"/>
    <mergeCell ref="AO40:AR42"/>
    <mergeCell ref="AU40:BB42"/>
    <mergeCell ref="AO22:AR23"/>
    <mergeCell ref="AU22:BB24"/>
    <mergeCell ref="BD22:BG22"/>
    <mergeCell ref="BI22:BL25"/>
    <mergeCell ref="B37:F37"/>
    <mergeCell ref="H37:T37"/>
    <mergeCell ref="AA37:AC37"/>
    <mergeCell ref="AE37:AF37"/>
    <mergeCell ref="AH37:AL37"/>
    <mergeCell ref="AO37:AR39"/>
    <mergeCell ref="BO17:BS21"/>
    <mergeCell ref="G18:S19"/>
    <mergeCell ref="AA18:AC19"/>
    <mergeCell ref="AE18:AF19"/>
    <mergeCell ref="AH18:AL19"/>
    <mergeCell ref="B22:F22"/>
    <mergeCell ref="H22:T22"/>
    <mergeCell ref="AA22:AC22"/>
    <mergeCell ref="AE22:AF22"/>
    <mergeCell ref="AH22:AL22"/>
    <mergeCell ref="B16:E19"/>
    <mergeCell ref="V16:X19"/>
    <mergeCell ref="AO17:AR21"/>
    <mergeCell ref="AU17:AX21"/>
    <mergeCell ref="BB17:BF21"/>
    <mergeCell ref="BH17:BL21"/>
    <mergeCell ref="P7:AY8"/>
    <mergeCell ref="BG7:BQ7"/>
    <mergeCell ref="Q12:BI12"/>
    <mergeCell ref="Q13:AI13"/>
    <mergeCell ref="AC15:AI16"/>
    <mergeCell ref="AY15:BD16"/>
    <mergeCell ref="AB2:AN3"/>
    <mergeCell ref="BG2:BI2"/>
    <mergeCell ref="BK2:BR2"/>
    <mergeCell ref="BG3:BI4"/>
    <mergeCell ref="BK3:BO4"/>
    <mergeCell ref="O4:BA6"/>
    <mergeCell ref="BG5:BI5"/>
    <mergeCell ref="BK5:B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S3214"/>
  <sheetViews>
    <sheetView showGridLines="0" zoomScale="148" zoomScaleNormal="148" zoomScalePageLayoutView="0" workbookViewId="0" topLeftCell="A1730">
      <pane ySplit="5325" topLeftCell="A2978" activePane="topLeft" state="split"/>
      <selection pane="topLeft" activeCell="A1923" sqref="A1923"/>
      <selection pane="bottomLeft" activeCell="S3138" sqref="S3132:Z3138"/>
    </sheetView>
  </sheetViews>
  <sheetFormatPr defaultColWidth="6.8515625" defaultRowHeight="15"/>
  <cols>
    <col min="1" max="3" width="1.1484375" style="55" customWidth="1"/>
    <col min="4" max="4" width="3.421875" style="55" customWidth="1"/>
    <col min="5" max="7" width="1.1484375" style="55" customWidth="1"/>
    <col min="8" max="8" width="4.28125" style="55" customWidth="1"/>
    <col min="9" max="9" width="1.7109375" style="55" customWidth="1"/>
    <col min="10" max="10" width="2.28125" style="55" customWidth="1"/>
    <col min="11" max="11" width="4.57421875" style="55" customWidth="1"/>
    <col min="12" max="12" width="8.00390625" style="55" customWidth="1"/>
    <col min="13" max="13" width="1.1484375" style="55" customWidth="1"/>
    <col min="14" max="14" width="1.8515625" style="55" customWidth="1"/>
    <col min="15" max="17" width="1.1484375" style="55" customWidth="1"/>
    <col min="18" max="18" width="2.140625" style="55" customWidth="1"/>
    <col min="19" max="19" width="1.7109375" style="55" customWidth="1"/>
    <col min="20" max="20" width="1.1484375" style="55" customWidth="1"/>
    <col min="21" max="21" width="3.00390625" style="55" customWidth="1"/>
    <col min="22" max="22" width="2.28125" style="55" customWidth="1"/>
    <col min="23" max="23" width="6.140625" style="55" customWidth="1"/>
    <col min="24" max="24" width="1.8515625" style="55" customWidth="1"/>
    <col min="25" max="25" width="1.57421875" style="55" customWidth="1"/>
    <col min="26" max="26" width="1.1484375" style="55" customWidth="1"/>
    <col min="27" max="27" width="1.8515625" style="55" customWidth="1"/>
    <col min="28" max="28" width="1.1484375" style="55" customWidth="1"/>
    <col min="29" max="29" width="4.421875" style="55" customWidth="1"/>
    <col min="30" max="30" width="1.28515625" style="55" customWidth="1"/>
    <col min="31" max="31" width="1.57421875" style="55" customWidth="1"/>
    <col min="32" max="32" width="5.8515625" style="55" customWidth="1"/>
    <col min="33" max="33" width="1.7109375" style="55" customWidth="1"/>
    <col min="34" max="34" width="1.57421875" style="55" customWidth="1"/>
    <col min="35" max="37" width="1.1484375" style="55" customWidth="1"/>
    <col min="38" max="38" width="2.28125" style="55" customWidth="1"/>
    <col min="39" max="39" width="1.1484375" style="55" customWidth="1"/>
    <col min="40" max="40" width="1.8515625" style="55" customWidth="1"/>
    <col min="41" max="41" width="1.57421875" style="55" customWidth="1"/>
    <col min="42" max="43" width="2.28125" style="55" customWidth="1"/>
    <col min="44" max="44" width="9.00390625" style="55" customWidth="1"/>
    <col min="45" max="45" width="1.28515625" style="55" customWidth="1"/>
    <col min="46" max="46" width="1.1484375" style="55" customWidth="1"/>
    <col min="47" max="47" width="3.421875" style="55" customWidth="1"/>
    <col min="48" max="48" width="2.28125" style="55" customWidth="1"/>
    <col min="49" max="49" width="1.1484375" style="55" customWidth="1"/>
    <col min="50" max="50" width="1.8515625" style="55" customWidth="1"/>
    <col min="51" max="51" width="1.1484375" style="55" customWidth="1"/>
    <col min="52" max="52" width="1.57421875" style="55" customWidth="1"/>
    <col min="53" max="55" width="1.1484375" style="55" customWidth="1"/>
    <col min="56" max="56" width="1.8515625" style="55" customWidth="1"/>
    <col min="57" max="57" width="1.57421875" style="55" customWidth="1"/>
    <col min="58" max="58" width="3.00390625" style="55" customWidth="1"/>
    <col min="59" max="59" width="2.140625" style="55" customWidth="1"/>
    <col min="60" max="60" width="1.28515625" style="55" customWidth="1"/>
    <col min="61" max="61" width="2.28125" style="55" customWidth="1"/>
    <col min="62" max="62" width="1.1484375" style="55" customWidth="1"/>
    <col min="63" max="63" width="2.7109375" style="55" customWidth="1"/>
    <col min="64" max="64" width="1.8515625" style="55" customWidth="1"/>
    <col min="65" max="66" width="1.1484375" style="55" customWidth="1"/>
    <col min="67" max="67" width="2.00390625" style="55" customWidth="1"/>
    <col min="68" max="68" width="1.8515625" style="55" customWidth="1"/>
    <col min="69" max="69" width="1.1484375" style="55" customWidth="1"/>
    <col min="70" max="70" width="3.00390625" style="55" customWidth="1"/>
    <col min="71" max="71" width="1.1484375" style="55" customWidth="1"/>
    <col min="72" max="16384" width="6.8515625" style="55" customWidth="1"/>
  </cols>
  <sheetData>
    <row r="1" ht="6" customHeight="1"/>
    <row r="2" spans="28:70" ht="13.5" customHeight="1">
      <c r="AB2" s="133" t="s">
        <v>14</v>
      </c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BG2" s="134" t="s">
        <v>15</v>
      </c>
      <c r="BH2" s="134"/>
      <c r="BI2" s="134"/>
      <c r="BK2" s="136" t="s">
        <v>16</v>
      </c>
      <c r="BL2" s="136"/>
      <c r="BM2" s="136"/>
      <c r="BN2" s="136"/>
      <c r="BO2" s="136"/>
      <c r="BP2" s="136"/>
      <c r="BQ2" s="136"/>
      <c r="BR2" s="136"/>
    </row>
    <row r="3" spans="28:67" ht="6.75" customHeight="1"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BG3" s="134" t="s">
        <v>17</v>
      </c>
      <c r="BH3" s="134"/>
      <c r="BI3" s="134"/>
      <c r="BK3" s="137">
        <v>42619</v>
      </c>
      <c r="BL3" s="137"/>
      <c r="BM3" s="137"/>
      <c r="BN3" s="137"/>
      <c r="BO3" s="137"/>
    </row>
    <row r="4" spans="15:67" ht="6.75" customHeight="1">
      <c r="O4" s="133" t="s">
        <v>18</v>
      </c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G4" s="134"/>
      <c r="BH4" s="134"/>
      <c r="BI4" s="134"/>
      <c r="BK4" s="137"/>
      <c r="BL4" s="137"/>
      <c r="BM4" s="137"/>
      <c r="BN4" s="137"/>
      <c r="BO4" s="137"/>
    </row>
    <row r="5" spans="15:65" ht="13.5" customHeight="1"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G5" s="134" t="s">
        <v>19</v>
      </c>
      <c r="BH5" s="134"/>
      <c r="BI5" s="134"/>
      <c r="BK5" s="135">
        <v>0.6162847222222222</v>
      </c>
      <c r="BL5" s="135"/>
      <c r="BM5" s="135"/>
    </row>
    <row r="6" spans="15:53" ht="6.75" customHeight="1"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</row>
    <row r="7" spans="16:69" ht="15">
      <c r="P7" s="133" t="s">
        <v>20</v>
      </c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BG7" s="136" t="s">
        <v>21</v>
      </c>
      <c r="BH7" s="136"/>
      <c r="BI7" s="136"/>
      <c r="BJ7" s="136"/>
      <c r="BK7" s="136"/>
      <c r="BL7" s="136"/>
      <c r="BM7" s="136"/>
      <c r="BN7" s="136"/>
      <c r="BO7" s="136"/>
      <c r="BP7" s="136"/>
      <c r="BQ7" s="136"/>
    </row>
    <row r="8" spans="16:51" ht="7.5" customHeight="1"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</row>
    <row r="9" ht="5.25" customHeight="1"/>
    <row r="10" ht="6.75" customHeight="1"/>
    <row r="11" ht="12" customHeight="1"/>
    <row r="12" spans="17:61" ht="13.5" customHeight="1">
      <c r="Q12" s="131" t="s">
        <v>22</v>
      </c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</row>
    <row r="13" spans="17:35" ht="15.75">
      <c r="Q13" s="131" t="s">
        <v>23</v>
      </c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</row>
    <row r="14" ht="6.75" customHeight="1"/>
    <row r="15" spans="29:56" ht="6.75" customHeight="1">
      <c r="AC15" s="140" t="s">
        <v>24</v>
      </c>
      <c r="AD15" s="140"/>
      <c r="AE15" s="140"/>
      <c r="AF15" s="140"/>
      <c r="AG15" s="140"/>
      <c r="AH15" s="140"/>
      <c r="AI15" s="140"/>
      <c r="AY15" s="141" t="s">
        <v>25</v>
      </c>
      <c r="AZ15" s="141"/>
      <c r="BA15" s="141"/>
      <c r="BB15" s="141"/>
      <c r="BC15" s="141"/>
      <c r="BD15" s="141"/>
    </row>
    <row r="16" spans="2:56" ht="12" customHeight="1">
      <c r="B16" s="127" t="s">
        <v>26</v>
      </c>
      <c r="C16" s="127"/>
      <c r="D16" s="127"/>
      <c r="E16" s="127"/>
      <c r="V16" s="127" t="s">
        <v>27</v>
      </c>
      <c r="W16" s="127"/>
      <c r="X16" s="127"/>
      <c r="AC16" s="140"/>
      <c r="AD16" s="140"/>
      <c r="AE16" s="140"/>
      <c r="AF16" s="140"/>
      <c r="AG16" s="140"/>
      <c r="AH16" s="140"/>
      <c r="AI16" s="140"/>
      <c r="AY16" s="141"/>
      <c r="AZ16" s="141"/>
      <c r="BA16" s="141"/>
      <c r="BB16" s="141"/>
      <c r="BC16" s="141"/>
      <c r="BD16" s="141"/>
    </row>
    <row r="17" spans="2:71" ht="6.75" customHeight="1">
      <c r="B17" s="127"/>
      <c r="C17" s="127"/>
      <c r="D17" s="127"/>
      <c r="E17" s="127"/>
      <c r="V17" s="127"/>
      <c r="W17" s="127"/>
      <c r="X17" s="127"/>
      <c r="AO17" s="127" t="s">
        <v>28</v>
      </c>
      <c r="AP17" s="127"/>
      <c r="AQ17" s="127"/>
      <c r="AR17" s="127"/>
      <c r="AU17" s="127" t="s">
        <v>29</v>
      </c>
      <c r="AV17" s="127"/>
      <c r="AW17" s="127"/>
      <c r="AX17" s="127"/>
      <c r="BB17" s="127" t="s">
        <v>30</v>
      </c>
      <c r="BC17" s="127"/>
      <c r="BD17" s="127"/>
      <c r="BE17" s="127"/>
      <c r="BF17" s="127"/>
      <c r="BH17" s="127" t="s">
        <v>31</v>
      </c>
      <c r="BI17" s="127"/>
      <c r="BJ17" s="127"/>
      <c r="BK17" s="127"/>
      <c r="BL17" s="127"/>
      <c r="BO17" s="127" t="s">
        <v>32</v>
      </c>
      <c r="BP17" s="127"/>
      <c r="BQ17" s="127"/>
      <c r="BR17" s="127"/>
      <c r="BS17" s="127"/>
    </row>
    <row r="18" spans="2:71" ht="5.25" customHeight="1">
      <c r="B18" s="127"/>
      <c r="C18" s="127"/>
      <c r="D18" s="127"/>
      <c r="E18" s="127"/>
      <c r="G18" s="127" t="s">
        <v>33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V18" s="127"/>
      <c r="W18" s="127"/>
      <c r="X18" s="127"/>
      <c r="AA18" s="127" t="s">
        <v>34</v>
      </c>
      <c r="AB18" s="127"/>
      <c r="AC18" s="127"/>
      <c r="AE18" s="127" t="s">
        <v>35</v>
      </c>
      <c r="AF18" s="127"/>
      <c r="AH18" s="127" t="s">
        <v>36</v>
      </c>
      <c r="AI18" s="127"/>
      <c r="AJ18" s="127"/>
      <c r="AK18" s="127"/>
      <c r="AL18" s="127"/>
      <c r="AO18" s="127"/>
      <c r="AP18" s="127"/>
      <c r="AQ18" s="127"/>
      <c r="AR18" s="127"/>
      <c r="AU18" s="127"/>
      <c r="AV18" s="127"/>
      <c r="AW18" s="127"/>
      <c r="AX18" s="127"/>
      <c r="BB18" s="127"/>
      <c r="BC18" s="127"/>
      <c r="BD18" s="127"/>
      <c r="BE18" s="127"/>
      <c r="BF18" s="127"/>
      <c r="BH18" s="127"/>
      <c r="BI18" s="127"/>
      <c r="BJ18" s="127"/>
      <c r="BK18" s="127"/>
      <c r="BL18" s="127"/>
      <c r="BO18" s="127"/>
      <c r="BP18" s="127"/>
      <c r="BQ18" s="127"/>
      <c r="BR18" s="127"/>
      <c r="BS18" s="127"/>
    </row>
    <row r="19" spans="2:71" ht="9.75" customHeight="1">
      <c r="B19" s="127"/>
      <c r="C19" s="127"/>
      <c r="D19" s="127"/>
      <c r="E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V19" s="127"/>
      <c r="W19" s="127"/>
      <c r="X19" s="127"/>
      <c r="AA19" s="127"/>
      <c r="AB19" s="127"/>
      <c r="AC19" s="127"/>
      <c r="AE19" s="127"/>
      <c r="AF19" s="127"/>
      <c r="AH19" s="127"/>
      <c r="AI19" s="127"/>
      <c r="AJ19" s="127"/>
      <c r="AK19" s="127"/>
      <c r="AL19" s="127"/>
      <c r="AO19" s="127"/>
      <c r="AP19" s="127"/>
      <c r="AQ19" s="127"/>
      <c r="AR19" s="127"/>
      <c r="AU19" s="127"/>
      <c r="AV19" s="127"/>
      <c r="AW19" s="127"/>
      <c r="AX19" s="127"/>
      <c r="BB19" s="127"/>
      <c r="BC19" s="127"/>
      <c r="BD19" s="127"/>
      <c r="BE19" s="127"/>
      <c r="BF19" s="127"/>
      <c r="BH19" s="127"/>
      <c r="BI19" s="127"/>
      <c r="BJ19" s="127"/>
      <c r="BK19" s="127"/>
      <c r="BL19" s="127"/>
      <c r="BO19" s="127"/>
      <c r="BP19" s="127"/>
      <c r="BQ19" s="127"/>
      <c r="BR19" s="127"/>
      <c r="BS19" s="127"/>
    </row>
    <row r="20" spans="41:71" ht="14.25" customHeight="1">
      <c r="AO20" s="127"/>
      <c r="AP20" s="127"/>
      <c r="AQ20" s="127"/>
      <c r="AR20" s="127"/>
      <c r="AU20" s="127"/>
      <c r="AV20" s="127"/>
      <c r="AW20" s="127"/>
      <c r="AX20" s="127"/>
      <c r="BB20" s="127"/>
      <c r="BC20" s="127"/>
      <c r="BD20" s="127"/>
      <c r="BE20" s="127"/>
      <c r="BF20" s="127"/>
      <c r="BH20" s="127"/>
      <c r="BI20" s="127"/>
      <c r="BJ20" s="127"/>
      <c r="BK20" s="127"/>
      <c r="BL20" s="127"/>
      <c r="BO20" s="127"/>
      <c r="BP20" s="127"/>
      <c r="BQ20" s="127"/>
      <c r="BR20" s="127"/>
      <c r="BS20" s="127"/>
    </row>
    <row r="21" spans="41:71" ht="3" customHeight="1">
      <c r="AO21" s="127"/>
      <c r="AP21" s="127"/>
      <c r="AQ21" s="127"/>
      <c r="AR21" s="127"/>
      <c r="AU21" s="127"/>
      <c r="AV21" s="127"/>
      <c r="AW21" s="127"/>
      <c r="AX21" s="127"/>
      <c r="BB21" s="127"/>
      <c r="BC21" s="127"/>
      <c r="BD21" s="127"/>
      <c r="BE21" s="127"/>
      <c r="BF21" s="127"/>
      <c r="BH21" s="127"/>
      <c r="BI21" s="127"/>
      <c r="BJ21" s="127"/>
      <c r="BK21" s="127"/>
      <c r="BL21" s="127"/>
      <c r="BO21" s="127"/>
      <c r="BP21" s="127"/>
      <c r="BQ21" s="127"/>
      <c r="BR21" s="127"/>
      <c r="BS21" s="127"/>
    </row>
    <row r="22" spans="41:64" ht="6" customHeight="1">
      <c r="AO22" s="118"/>
      <c r="AP22" s="118"/>
      <c r="AQ22" s="118"/>
      <c r="AR22" s="118"/>
      <c r="AU22" s="118"/>
      <c r="AV22" s="118"/>
      <c r="AW22" s="118"/>
      <c r="AX22" s="118"/>
      <c r="AY22" s="118"/>
      <c r="AZ22" s="118"/>
      <c r="BA22" s="118"/>
      <c r="BB22" s="118"/>
      <c r="BI22" s="118"/>
      <c r="BJ22" s="118"/>
      <c r="BK22" s="118"/>
      <c r="BL22" s="118"/>
    </row>
    <row r="23" spans="47:64" ht="9" customHeight="1">
      <c r="AU23" s="118"/>
      <c r="AV23" s="118"/>
      <c r="AW23" s="118"/>
      <c r="AX23" s="118"/>
      <c r="AY23" s="118"/>
      <c r="AZ23" s="118"/>
      <c r="BA23" s="118"/>
      <c r="BB23" s="118"/>
      <c r="BI23" s="118"/>
      <c r="BJ23" s="118"/>
      <c r="BK23" s="118"/>
      <c r="BL23" s="118"/>
    </row>
    <row r="24" spans="61:64" ht="84" customHeight="1">
      <c r="BI24" s="118"/>
      <c r="BJ24" s="118"/>
      <c r="BK24" s="118"/>
      <c r="BL24" s="118"/>
    </row>
    <row r="25" ht="8.25" customHeight="1"/>
    <row r="26" ht="5.25" customHeight="1"/>
    <row r="27" ht="8.25" customHeight="1"/>
    <row r="28" ht="8.25" customHeight="1"/>
    <row r="29" ht="8.25" customHeight="1"/>
    <row r="30" ht="8.25" customHeight="1"/>
    <row r="31" ht="8.25" customHeight="1"/>
    <row r="32" ht="8.25" customHeight="1"/>
    <row r="33" ht="8.25" customHeight="1"/>
    <row r="34" ht="8.25" customHeight="1"/>
    <row r="35" ht="8.25" customHeight="1"/>
    <row r="36" ht="8.25" customHeight="1"/>
    <row r="37" spans="41:64" ht="6" customHeight="1">
      <c r="AO37" s="118"/>
      <c r="AP37" s="118"/>
      <c r="AQ37" s="118"/>
      <c r="AR37" s="118"/>
      <c r="AU37" s="118"/>
      <c r="AV37" s="118"/>
      <c r="AW37" s="118"/>
      <c r="AX37" s="118"/>
      <c r="AY37" s="118"/>
      <c r="AZ37" s="118"/>
      <c r="BA37" s="118"/>
      <c r="BB37" s="118"/>
      <c r="BI37" s="118"/>
      <c r="BJ37" s="118"/>
      <c r="BK37" s="118"/>
      <c r="BL37" s="118"/>
    </row>
    <row r="38" spans="47:64" ht="9" customHeight="1">
      <c r="AU38" s="118"/>
      <c r="AV38" s="118"/>
      <c r="AW38" s="118"/>
      <c r="AX38" s="118"/>
      <c r="AY38" s="118"/>
      <c r="AZ38" s="118"/>
      <c r="BA38" s="118"/>
      <c r="BB38" s="118"/>
      <c r="BI38" s="118"/>
      <c r="BJ38" s="118"/>
      <c r="BK38" s="118"/>
      <c r="BL38" s="118"/>
    </row>
    <row r="39" spans="61:64" ht="9" customHeight="1">
      <c r="BI39" s="118"/>
      <c r="BJ39" s="118"/>
      <c r="BK39" s="118"/>
      <c r="BL39" s="118"/>
    </row>
    <row r="40" spans="61:64" ht="9" customHeight="1">
      <c r="BI40" s="118"/>
      <c r="BJ40" s="118"/>
      <c r="BK40" s="118"/>
      <c r="BL40" s="118"/>
    </row>
    <row r="41" spans="61:64" ht="9" customHeight="1">
      <c r="BI41" s="118"/>
      <c r="BJ41" s="118"/>
      <c r="BK41" s="118"/>
      <c r="BL41" s="118"/>
    </row>
    <row r="42" spans="61:64" ht="9" customHeight="1">
      <c r="BI42" s="118"/>
      <c r="BJ42" s="118"/>
      <c r="BK42" s="118"/>
      <c r="BL42" s="118"/>
    </row>
    <row r="43" spans="61:64" ht="9" customHeight="1">
      <c r="BI43" s="118"/>
      <c r="BJ43" s="118"/>
      <c r="BK43" s="118"/>
      <c r="BL43" s="118"/>
    </row>
    <row r="44" spans="61:64" ht="9" customHeight="1">
      <c r="BI44" s="118"/>
      <c r="BJ44" s="118"/>
      <c r="BK44" s="118"/>
      <c r="BL44" s="118"/>
    </row>
    <row r="45" spans="61:64" ht="9" customHeight="1">
      <c r="BI45" s="118"/>
      <c r="BJ45" s="118"/>
      <c r="BK45" s="118"/>
      <c r="BL45" s="118"/>
    </row>
    <row r="46" spans="61:64" ht="9" customHeight="1">
      <c r="BI46" s="118"/>
      <c r="BJ46" s="118"/>
      <c r="BK46" s="118"/>
      <c r="BL46" s="118"/>
    </row>
    <row r="47" spans="61:64" ht="9" customHeight="1">
      <c r="BI47" s="118"/>
      <c r="BJ47" s="118"/>
      <c r="BK47" s="118"/>
      <c r="BL47" s="118"/>
    </row>
    <row r="48" spans="2:64" ht="15">
      <c r="B48" s="138">
        <v>3</v>
      </c>
      <c r="C48" s="138"/>
      <c r="D48" s="138"/>
      <c r="E48" s="138"/>
      <c r="F48" s="138"/>
      <c r="H48" s="117" t="s">
        <v>8</v>
      </c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W48" s="56">
        <v>8853</v>
      </c>
      <c r="AA48" s="139">
        <v>200</v>
      </c>
      <c r="AB48" s="139"/>
      <c r="AC48" s="139"/>
      <c r="AE48" s="139">
        <v>200</v>
      </c>
      <c r="AF48" s="139"/>
      <c r="AH48" s="139">
        <v>72.6</v>
      </c>
      <c r="AI48" s="139"/>
      <c r="AJ48" s="139"/>
      <c r="AK48" s="139"/>
      <c r="AL48" s="139"/>
      <c r="AO48" s="118" t="s">
        <v>37</v>
      </c>
      <c r="AP48" s="118"/>
      <c r="AQ48" s="118"/>
      <c r="AR48" s="118"/>
      <c r="AU48" s="118" t="s">
        <v>2</v>
      </c>
      <c r="AV48" s="118"/>
      <c r="AW48" s="118"/>
      <c r="AX48" s="118"/>
      <c r="AY48" s="118"/>
      <c r="AZ48" s="118"/>
      <c r="BA48" s="118"/>
      <c r="BB48" s="118"/>
      <c r="BD48" s="117" t="s">
        <v>38</v>
      </c>
      <c r="BE48" s="117"/>
      <c r="BF48" s="117"/>
      <c r="BG48" s="117"/>
      <c r="BI48" s="118" t="s">
        <v>4</v>
      </c>
      <c r="BJ48" s="118"/>
      <c r="BK48" s="118"/>
      <c r="BL48" s="118"/>
    </row>
    <row r="49" spans="41:64" ht="6" customHeight="1">
      <c r="AO49" s="118"/>
      <c r="AP49" s="118"/>
      <c r="AQ49" s="118"/>
      <c r="AR49" s="118"/>
      <c r="AU49" s="118"/>
      <c r="AV49" s="118"/>
      <c r="AW49" s="118"/>
      <c r="AX49" s="118"/>
      <c r="AY49" s="118"/>
      <c r="AZ49" s="118"/>
      <c r="BA49" s="118"/>
      <c r="BB49" s="118"/>
      <c r="BI49" s="118"/>
      <c r="BJ49" s="118"/>
      <c r="BK49" s="118"/>
      <c r="BL49" s="118"/>
    </row>
    <row r="50" spans="47:64" ht="9" customHeight="1">
      <c r="AU50" s="118"/>
      <c r="AV50" s="118"/>
      <c r="AW50" s="118"/>
      <c r="AX50" s="118"/>
      <c r="AY50" s="118"/>
      <c r="AZ50" s="118"/>
      <c r="BA50" s="118"/>
      <c r="BB50" s="118"/>
      <c r="BI50" s="118"/>
      <c r="BJ50" s="118"/>
      <c r="BK50" s="118"/>
      <c r="BL50" s="118"/>
    </row>
    <row r="51" spans="47:64" ht="9" customHeight="1">
      <c r="AU51" s="118"/>
      <c r="AV51" s="118"/>
      <c r="AW51" s="118"/>
      <c r="AX51" s="118"/>
      <c r="AY51" s="118"/>
      <c r="AZ51" s="118"/>
      <c r="BA51" s="118"/>
      <c r="BB51" s="118"/>
      <c r="BI51" s="118"/>
      <c r="BJ51" s="118"/>
      <c r="BK51" s="118"/>
      <c r="BL51" s="118"/>
    </row>
    <row r="52" spans="47:64" ht="9" customHeight="1">
      <c r="AU52" s="118"/>
      <c r="AV52" s="118"/>
      <c r="AW52" s="118"/>
      <c r="AX52" s="118"/>
      <c r="AY52" s="118"/>
      <c r="AZ52" s="118"/>
      <c r="BA52" s="118"/>
      <c r="BB52" s="118"/>
      <c r="BI52" s="118"/>
      <c r="BJ52" s="118"/>
      <c r="BK52" s="118"/>
      <c r="BL52" s="118"/>
    </row>
    <row r="53" spans="61:64" ht="9" customHeight="1">
      <c r="BI53" s="118"/>
      <c r="BJ53" s="118"/>
      <c r="BK53" s="118"/>
      <c r="BL53" s="118"/>
    </row>
    <row r="54" spans="61:64" ht="9" customHeight="1">
      <c r="BI54" s="118"/>
      <c r="BJ54" s="118"/>
      <c r="BK54" s="118"/>
      <c r="BL54" s="118"/>
    </row>
    <row r="55" spans="61:64" ht="9" customHeight="1">
      <c r="BI55" s="118"/>
      <c r="BJ55" s="118"/>
      <c r="BK55" s="118"/>
      <c r="BL55" s="118"/>
    </row>
    <row r="56" spans="61:64" ht="9" customHeight="1">
      <c r="BI56" s="118"/>
      <c r="BJ56" s="118"/>
      <c r="BK56" s="118"/>
      <c r="BL56" s="118"/>
    </row>
    <row r="57" spans="61:64" ht="9" customHeight="1">
      <c r="BI57" s="118"/>
      <c r="BJ57" s="118"/>
      <c r="BK57" s="118"/>
      <c r="BL57" s="118"/>
    </row>
    <row r="58" spans="61:64" ht="9" customHeight="1">
      <c r="BI58" s="118"/>
      <c r="BJ58" s="118"/>
      <c r="BK58" s="118"/>
      <c r="BL58" s="118"/>
    </row>
    <row r="59" spans="61:64" ht="9" customHeight="1">
      <c r="BI59" s="118"/>
      <c r="BJ59" s="118"/>
      <c r="BK59" s="118"/>
      <c r="BL59" s="118"/>
    </row>
    <row r="60" spans="2:64" ht="15">
      <c r="B60" s="138">
        <v>4</v>
      </c>
      <c r="C60" s="138"/>
      <c r="D60" s="138"/>
      <c r="E60" s="138"/>
      <c r="F60" s="138"/>
      <c r="H60" s="117" t="s">
        <v>9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W60" s="56">
        <v>8853</v>
      </c>
      <c r="AA60" s="139">
        <v>58977</v>
      </c>
      <c r="AB60" s="139"/>
      <c r="AC60" s="139"/>
      <c r="AE60" s="139">
        <v>58977</v>
      </c>
      <c r="AF60" s="139"/>
      <c r="AH60" s="139">
        <v>43071.23</v>
      </c>
      <c r="AI60" s="139"/>
      <c r="AJ60" s="139"/>
      <c r="AK60" s="139"/>
      <c r="AL60" s="139"/>
      <c r="AO60" s="118" t="s">
        <v>37</v>
      </c>
      <c r="AP60" s="118"/>
      <c r="AQ60" s="118"/>
      <c r="AR60" s="118"/>
      <c r="AU60" s="118" t="s">
        <v>2</v>
      </c>
      <c r="AV60" s="118"/>
      <c r="AW60" s="118"/>
      <c r="AX60" s="118"/>
      <c r="AY60" s="118"/>
      <c r="AZ60" s="118"/>
      <c r="BA60" s="118"/>
      <c r="BB60" s="118"/>
      <c r="BD60" s="117" t="s">
        <v>38</v>
      </c>
      <c r="BE60" s="117"/>
      <c r="BF60" s="117"/>
      <c r="BG60" s="117"/>
      <c r="BI60" s="118" t="s">
        <v>4</v>
      </c>
      <c r="BJ60" s="118"/>
      <c r="BK60" s="118"/>
      <c r="BL60" s="118"/>
    </row>
    <row r="61" spans="41:64" ht="6" customHeight="1">
      <c r="AO61" s="118"/>
      <c r="AP61" s="118"/>
      <c r="AQ61" s="118"/>
      <c r="AR61" s="118"/>
      <c r="AU61" s="118"/>
      <c r="AV61" s="118"/>
      <c r="AW61" s="118"/>
      <c r="AX61" s="118"/>
      <c r="AY61" s="118"/>
      <c r="AZ61" s="118"/>
      <c r="BA61" s="118"/>
      <c r="BB61" s="118"/>
      <c r="BI61" s="118"/>
      <c r="BJ61" s="118"/>
      <c r="BK61" s="118"/>
      <c r="BL61" s="118"/>
    </row>
    <row r="62" spans="47:64" ht="9" customHeight="1">
      <c r="AU62" s="118"/>
      <c r="AV62" s="118"/>
      <c r="AW62" s="118"/>
      <c r="AX62" s="118"/>
      <c r="AY62" s="118"/>
      <c r="AZ62" s="118"/>
      <c r="BA62" s="118"/>
      <c r="BB62" s="118"/>
      <c r="BI62" s="118"/>
      <c r="BJ62" s="118"/>
      <c r="BK62" s="118"/>
      <c r="BL62" s="118"/>
    </row>
    <row r="63" spans="47:64" ht="9" customHeight="1">
      <c r="AU63" s="118"/>
      <c r="AV63" s="118"/>
      <c r="AW63" s="118"/>
      <c r="AX63" s="118"/>
      <c r="AY63" s="118"/>
      <c r="AZ63" s="118"/>
      <c r="BA63" s="118"/>
      <c r="BB63" s="118"/>
      <c r="BI63" s="118"/>
      <c r="BJ63" s="118"/>
      <c r="BK63" s="118"/>
      <c r="BL63" s="118"/>
    </row>
    <row r="64" spans="47:64" ht="9" customHeight="1">
      <c r="AU64" s="118"/>
      <c r="AV64" s="118"/>
      <c r="AW64" s="118"/>
      <c r="AX64" s="118"/>
      <c r="AY64" s="118"/>
      <c r="AZ64" s="118"/>
      <c r="BA64" s="118"/>
      <c r="BB64" s="118"/>
      <c r="BI64" s="118"/>
      <c r="BJ64" s="118"/>
      <c r="BK64" s="118"/>
      <c r="BL64" s="118"/>
    </row>
    <row r="65" spans="61:64" ht="9" customHeight="1">
      <c r="BI65" s="118"/>
      <c r="BJ65" s="118"/>
      <c r="BK65" s="118"/>
      <c r="BL65" s="118"/>
    </row>
    <row r="66" spans="61:64" ht="9" customHeight="1">
      <c r="BI66" s="118"/>
      <c r="BJ66" s="118"/>
      <c r="BK66" s="118"/>
      <c r="BL66" s="118"/>
    </row>
    <row r="67" spans="61:64" ht="9" customHeight="1">
      <c r="BI67" s="118"/>
      <c r="BJ67" s="118"/>
      <c r="BK67" s="118"/>
      <c r="BL67" s="118"/>
    </row>
    <row r="68" spans="61:64" ht="9" customHeight="1">
      <c r="BI68" s="118"/>
      <c r="BJ68" s="118"/>
      <c r="BK68" s="118"/>
      <c r="BL68" s="118"/>
    </row>
    <row r="69" spans="61:64" ht="9" customHeight="1">
      <c r="BI69" s="118"/>
      <c r="BJ69" s="118"/>
      <c r="BK69" s="118"/>
      <c r="BL69" s="118"/>
    </row>
    <row r="70" spans="61:64" ht="9" customHeight="1">
      <c r="BI70" s="118"/>
      <c r="BJ70" s="118"/>
      <c r="BK70" s="118"/>
      <c r="BL70" s="118"/>
    </row>
    <row r="71" spans="61:64" ht="9" customHeight="1">
      <c r="BI71" s="118"/>
      <c r="BJ71" s="118"/>
      <c r="BK71" s="118"/>
      <c r="BL71" s="118"/>
    </row>
    <row r="72" spans="2:64" ht="15">
      <c r="B72" s="138">
        <v>5</v>
      </c>
      <c r="C72" s="138"/>
      <c r="D72" s="138"/>
      <c r="E72" s="138"/>
      <c r="F72" s="138"/>
      <c r="H72" s="117" t="s">
        <v>10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W72" s="56">
        <v>8863</v>
      </c>
      <c r="AA72" s="139">
        <v>2000</v>
      </c>
      <c r="AB72" s="139"/>
      <c r="AC72" s="139"/>
      <c r="AE72" s="139">
        <v>2000</v>
      </c>
      <c r="AF72" s="139"/>
      <c r="AH72" s="139">
        <v>0</v>
      </c>
      <c r="AI72" s="139"/>
      <c r="AJ72" s="139"/>
      <c r="AK72" s="139"/>
      <c r="AL72" s="139"/>
      <c r="AO72" s="118" t="s">
        <v>37</v>
      </c>
      <c r="AP72" s="118"/>
      <c r="AQ72" s="118"/>
      <c r="AR72" s="118"/>
      <c r="AU72" s="118" t="s">
        <v>2</v>
      </c>
      <c r="AV72" s="118"/>
      <c r="AW72" s="118"/>
      <c r="AX72" s="118"/>
      <c r="AY72" s="118"/>
      <c r="AZ72" s="118"/>
      <c r="BA72" s="118"/>
      <c r="BB72" s="118"/>
      <c r="BD72" s="117" t="s">
        <v>38</v>
      </c>
      <c r="BE72" s="117"/>
      <c r="BF72" s="117"/>
      <c r="BG72" s="117"/>
      <c r="BI72" s="118" t="s">
        <v>11</v>
      </c>
      <c r="BJ72" s="118"/>
      <c r="BK72" s="118"/>
      <c r="BL72" s="118"/>
    </row>
    <row r="73" spans="41:64" ht="6" customHeight="1">
      <c r="AO73" s="118"/>
      <c r="AP73" s="118"/>
      <c r="AQ73" s="118"/>
      <c r="AR73" s="118"/>
      <c r="AU73" s="118"/>
      <c r="AV73" s="118"/>
      <c r="AW73" s="118"/>
      <c r="AX73" s="118"/>
      <c r="AY73" s="118"/>
      <c r="AZ73" s="118"/>
      <c r="BA73" s="118"/>
      <c r="BB73" s="118"/>
      <c r="BI73" s="118"/>
      <c r="BJ73" s="118"/>
      <c r="BK73" s="118"/>
      <c r="BL73" s="118"/>
    </row>
    <row r="74" spans="47:64" ht="9" customHeight="1">
      <c r="AU74" s="118"/>
      <c r="AV74" s="118"/>
      <c r="AW74" s="118"/>
      <c r="AX74" s="118"/>
      <c r="AY74" s="118"/>
      <c r="AZ74" s="118"/>
      <c r="BA74" s="118"/>
      <c r="BB74" s="118"/>
      <c r="BI74" s="118"/>
      <c r="BJ74" s="118"/>
      <c r="BK74" s="118"/>
      <c r="BL74" s="118"/>
    </row>
    <row r="75" spans="47:64" ht="9" customHeight="1">
      <c r="AU75" s="118"/>
      <c r="AV75" s="118"/>
      <c r="AW75" s="118"/>
      <c r="AX75" s="118"/>
      <c r="AY75" s="118"/>
      <c r="AZ75" s="118"/>
      <c r="BA75" s="118"/>
      <c r="BB75" s="118"/>
      <c r="BI75" s="118"/>
      <c r="BJ75" s="118"/>
      <c r="BK75" s="118"/>
      <c r="BL75" s="118"/>
    </row>
    <row r="76" spans="47:64" ht="9" customHeight="1">
      <c r="AU76" s="118"/>
      <c r="AV76" s="118"/>
      <c r="AW76" s="118"/>
      <c r="AX76" s="118"/>
      <c r="AY76" s="118"/>
      <c r="AZ76" s="118"/>
      <c r="BA76" s="118"/>
      <c r="BB76" s="118"/>
      <c r="BI76" s="118"/>
      <c r="BJ76" s="118"/>
      <c r="BK76" s="118"/>
      <c r="BL76" s="118"/>
    </row>
    <row r="77" spans="61:64" ht="9" customHeight="1">
      <c r="BI77" s="118"/>
      <c r="BJ77" s="118"/>
      <c r="BK77" s="118"/>
      <c r="BL77" s="118"/>
    </row>
    <row r="78" spans="61:64" ht="9" customHeight="1">
      <c r="BI78" s="118"/>
      <c r="BJ78" s="118"/>
      <c r="BK78" s="118"/>
      <c r="BL78" s="118"/>
    </row>
    <row r="79" spans="61:64" ht="9" customHeight="1">
      <c r="BI79" s="118"/>
      <c r="BJ79" s="118"/>
      <c r="BK79" s="118"/>
      <c r="BL79" s="118"/>
    </row>
    <row r="80" spans="61:64" ht="9" customHeight="1">
      <c r="BI80" s="118"/>
      <c r="BJ80" s="118"/>
      <c r="BK80" s="118"/>
      <c r="BL80" s="118"/>
    </row>
    <row r="81" spans="61:64" ht="9" customHeight="1">
      <c r="BI81" s="118"/>
      <c r="BJ81" s="118"/>
      <c r="BK81" s="118"/>
      <c r="BL81" s="118"/>
    </row>
    <row r="82" spans="2:64" ht="15">
      <c r="B82" s="138">
        <v>6</v>
      </c>
      <c r="C82" s="138"/>
      <c r="D82" s="138"/>
      <c r="E82" s="138"/>
      <c r="F82" s="138"/>
      <c r="H82" s="117" t="s">
        <v>12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W82" s="56">
        <v>8863</v>
      </c>
      <c r="AA82" s="139">
        <v>690</v>
      </c>
      <c r="AB82" s="139"/>
      <c r="AC82" s="139"/>
      <c r="AE82" s="139">
        <v>690</v>
      </c>
      <c r="AF82" s="139"/>
      <c r="AH82" s="139">
        <v>682</v>
      </c>
      <c r="AI82" s="139"/>
      <c r="AJ82" s="139"/>
      <c r="AK82" s="139"/>
      <c r="AL82" s="139"/>
      <c r="AO82" s="118" t="s">
        <v>37</v>
      </c>
      <c r="AP82" s="118"/>
      <c r="AQ82" s="118"/>
      <c r="AR82" s="118"/>
      <c r="AU82" s="118" t="s">
        <v>2</v>
      </c>
      <c r="AV82" s="118"/>
      <c r="AW82" s="118"/>
      <c r="AX82" s="118"/>
      <c r="AY82" s="118"/>
      <c r="AZ82" s="118"/>
      <c r="BA82" s="118"/>
      <c r="BB82" s="118"/>
      <c r="BD82" s="117" t="s">
        <v>38</v>
      </c>
      <c r="BE82" s="117"/>
      <c r="BF82" s="117"/>
      <c r="BG82" s="117"/>
      <c r="BI82" s="118" t="s">
        <v>11</v>
      </c>
      <c r="BJ82" s="118"/>
      <c r="BK82" s="118"/>
      <c r="BL82" s="118"/>
    </row>
    <row r="83" spans="41:64" ht="6" customHeight="1">
      <c r="AO83" s="118"/>
      <c r="AP83" s="118"/>
      <c r="AQ83" s="118"/>
      <c r="AR83" s="118"/>
      <c r="AU83" s="118"/>
      <c r="AV83" s="118"/>
      <c r="AW83" s="118"/>
      <c r="AX83" s="118"/>
      <c r="AY83" s="118"/>
      <c r="AZ83" s="118"/>
      <c r="BA83" s="118"/>
      <c r="BB83" s="118"/>
      <c r="BI83" s="118"/>
      <c r="BJ83" s="118"/>
      <c r="BK83" s="118"/>
      <c r="BL83" s="118"/>
    </row>
    <row r="84" spans="47:64" ht="9" customHeight="1">
      <c r="AU84" s="118"/>
      <c r="AV84" s="118"/>
      <c r="AW84" s="118"/>
      <c r="AX84" s="118"/>
      <c r="AY84" s="118"/>
      <c r="AZ84" s="118"/>
      <c r="BA84" s="118"/>
      <c r="BB84" s="118"/>
      <c r="BI84" s="118"/>
      <c r="BJ84" s="118"/>
      <c r="BK84" s="118"/>
      <c r="BL84" s="118"/>
    </row>
    <row r="85" spans="47:64" ht="9" customHeight="1">
      <c r="AU85" s="118"/>
      <c r="AV85" s="118"/>
      <c r="AW85" s="118"/>
      <c r="AX85" s="118"/>
      <c r="AY85" s="118"/>
      <c r="AZ85" s="118"/>
      <c r="BA85" s="118"/>
      <c r="BB85" s="118"/>
      <c r="BI85" s="118"/>
      <c r="BJ85" s="118"/>
      <c r="BK85" s="118"/>
      <c r="BL85" s="118"/>
    </row>
    <row r="86" spans="47:64" ht="9" customHeight="1">
      <c r="AU86" s="118"/>
      <c r="AV86" s="118"/>
      <c r="AW86" s="118"/>
      <c r="AX86" s="118"/>
      <c r="AY86" s="118"/>
      <c r="AZ86" s="118"/>
      <c r="BA86" s="118"/>
      <c r="BB86" s="118"/>
      <c r="BI86" s="118"/>
      <c r="BJ86" s="118"/>
      <c r="BK86" s="118"/>
      <c r="BL86" s="118"/>
    </row>
    <row r="87" spans="61:64" ht="9" customHeight="1">
      <c r="BI87" s="118"/>
      <c r="BJ87" s="118"/>
      <c r="BK87" s="118"/>
      <c r="BL87" s="118"/>
    </row>
    <row r="88" spans="61:64" ht="9" customHeight="1">
      <c r="BI88" s="118"/>
      <c r="BJ88" s="118"/>
      <c r="BK88" s="118"/>
      <c r="BL88" s="118"/>
    </row>
    <row r="89" spans="61:64" ht="9" customHeight="1">
      <c r="BI89" s="118"/>
      <c r="BJ89" s="118"/>
      <c r="BK89" s="118"/>
      <c r="BL89" s="118"/>
    </row>
    <row r="90" spans="61:64" ht="9" customHeight="1">
      <c r="BI90" s="118"/>
      <c r="BJ90" s="118"/>
      <c r="BK90" s="118"/>
      <c r="BL90" s="118"/>
    </row>
    <row r="91" spans="61:64" ht="9" customHeight="1">
      <c r="BI91" s="118"/>
      <c r="BJ91" s="118"/>
      <c r="BK91" s="118"/>
      <c r="BL91" s="118"/>
    </row>
    <row r="92" spans="2:64" ht="15">
      <c r="B92" s="138">
        <v>7</v>
      </c>
      <c r="C92" s="138"/>
      <c r="D92" s="138"/>
      <c r="E92" s="138"/>
      <c r="F92" s="138"/>
      <c r="H92" s="117" t="s">
        <v>13</v>
      </c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W92" s="56">
        <v>8863</v>
      </c>
      <c r="AA92" s="139">
        <v>12000</v>
      </c>
      <c r="AB92" s="139"/>
      <c r="AC92" s="139"/>
      <c r="AE92" s="139">
        <v>29650</v>
      </c>
      <c r="AF92" s="139"/>
      <c r="AH92" s="139">
        <v>2800</v>
      </c>
      <c r="AI92" s="139"/>
      <c r="AJ92" s="139"/>
      <c r="AK92" s="139"/>
      <c r="AL92" s="139"/>
      <c r="AO92" s="118" t="s">
        <v>37</v>
      </c>
      <c r="AP92" s="118"/>
      <c r="AQ92" s="118"/>
      <c r="AR92" s="118"/>
      <c r="AU92" s="118" t="s">
        <v>2</v>
      </c>
      <c r="AV92" s="118"/>
      <c r="AW92" s="118"/>
      <c r="AX92" s="118"/>
      <c r="AY92" s="118"/>
      <c r="AZ92" s="118"/>
      <c r="BA92" s="118"/>
      <c r="BB92" s="118"/>
      <c r="BD92" s="117" t="s">
        <v>38</v>
      </c>
      <c r="BE92" s="117"/>
      <c r="BF92" s="117"/>
      <c r="BG92" s="117"/>
      <c r="BI92" s="118" t="s">
        <v>11</v>
      </c>
      <c r="BJ92" s="118"/>
      <c r="BK92" s="118"/>
      <c r="BL92" s="118"/>
    </row>
    <row r="93" spans="41:64" ht="6" customHeight="1">
      <c r="AO93" s="118"/>
      <c r="AP93" s="118"/>
      <c r="AQ93" s="118"/>
      <c r="AR93" s="118"/>
      <c r="AU93" s="118"/>
      <c r="AV93" s="118"/>
      <c r="AW93" s="118"/>
      <c r="AX93" s="118"/>
      <c r="AY93" s="118"/>
      <c r="AZ93" s="118"/>
      <c r="BA93" s="118"/>
      <c r="BB93" s="118"/>
      <c r="BI93" s="118"/>
      <c r="BJ93" s="118"/>
      <c r="BK93" s="118"/>
      <c r="BL93" s="118"/>
    </row>
    <row r="94" spans="47:64" ht="9" customHeight="1">
      <c r="AU94" s="118"/>
      <c r="AV94" s="118"/>
      <c r="AW94" s="118"/>
      <c r="AX94" s="118"/>
      <c r="AY94" s="118"/>
      <c r="AZ94" s="118"/>
      <c r="BA94" s="118"/>
      <c r="BB94" s="118"/>
      <c r="BI94" s="118"/>
      <c r="BJ94" s="118"/>
      <c r="BK94" s="118"/>
      <c r="BL94" s="118"/>
    </row>
    <row r="95" spans="47:64" ht="9" customHeight="1">
      <c r="AU95" s="118"/>
      <c r="AV95" s="118"/>
      <c r="AW95" s="118"/>
      <c r="AX95" s="118"/>
      <c r="AY95" s="118"/>
      <c r="AZ95" s="118"/>
      <c r="BA95" s="118"/>
      <c r="BB95" s="118"/>
      <c r="BI95" s="118"/>
      <c r="BJ95" s="118"/>
      <c r="BK95" s="118"/>
      <c r="BL95" s="118"/>
    </row>
    <row r="96" spans="47:64" ht="9" customHeight="1">
      <c r="AU96" s="118"/>
      <c r="AV96" s="118"/>
      <c r="AW96" s="118"/>
      <c r="AX96" s="118"/>
      <c r="AY96" s="118"/>
      <c r="AZ96" s="118"/>
      <c r="BA96" s="118"/>
      <c r="BB96" s="118"/>
      <c r="BI96" s="118"/>
      <c r="BJ96" s="118"/>
      <c r="BK96" s="118"/>
      <c r="BL96" s="118"/>
    </row>
    <row r="97" spans="61:64" ht="9" customHeight="1">
      <c r="BI97" s="118"/>
      <c r="BJ97" s="118"/>
      <c r="BK97" s="118"/>
      <c r="BL97" s="118"/>
    </row>
    <row r="98" spans="61:64" ht="9" customHeight="1">
      <c r="BI98" s="118"/>
      <c r="BJ98" s="118"/>
      <c r="BK98" s="118"/>
      <c r="BL98" s="118"/>
    </row>
    <row r="99" spans="61:64" ht="9" customHeight="1">
      <c r="BI99" s="118"/>
      <c r="BJ99" s="118"/>
      <c r="BK99" s="118"/>
      <c r="BL99" s="118"/>
    </row>
    <row r="100" spans="61:64" ht="9" customHeight="1">
      <c r="BI100" s="118"/>
      <c r="BJ100" s="118"/>
      <c r="BK100" s="118"/>
      <c r="BL100" s="118"/>
    </row>
    <row r="101" spans="61:64" ht="9" customHeight="1">
      <c r="BI101" s="118"/>
      <c r="BJ101" s="118"/>
      <c r="BK101" s="118"/>
      <c r="BL101" s="118"/>
    </row>
    <row r="102" spans="41:64" ht="6" customHeight="1">
      <c r="AO102" s="118"/>
      <c r="AP102" s="118"/>
      <c r="AQ102" s="118"/>
      <c r="AR102" s="118"/>
      <c r="AU102" s="118"/>
      <c r="AV102" s="118"/>
      <c r="AW102" s="118"/>
      <c r="AX102" s="118"/>
      <c r="AY102" s="118"/>
      <c r="AZ102" s="118"/>
      <c r="BA102" s="118"/>
      <c r="BB102" s="118"/>
      <c r="BI102" s="118"/>
      <c r="BJ102" s="118"/>
      <c r="BK102" s="118"/>
      <c r="BL102" s="118"/>
    </row>
    <row r="103" spans="47:64" ht="9" customHeight="1">
      <c r="AU103" s="118"/>
      <c r="AV103" s="118"/>
      <c r="AW103" s="118"/>
      <c r="AX103" s="118"/>
      <c r="AY103" s="118"/>
      <c r="AZ103" s="118"/>
      <c r="BA103" s="118"/>
      <c r="BB103" s="118"/>
      <c r="BI103" s="118"/>
      <c r="BJ103" s="118"/>
      <c r="BK103" s="118"/>
      <c r="BL103" s="118"/>
    </row>
    <row r="104" spans="47:64" ht="9" customHeight="1">
      <c r="AU104" s="118"/>
      <c r="AV104" s="118"/>
      <c r="AW104" s="118"/>
      <c r="AX104" s="118"/>
      <c r="AY104" s="118"/>
      <c r="AZ104" s="118"/>
      <c r="BA104" s="118"/>
      <c r="BB104" s="118"/>
      <c r="BI104" s="118"/>
      <c r="BJ104" s="118"/>
      <c r="BK104" s="118"/>
      <c r="BL104" s="118"/>
    </row>
    <row r="105" spans="47:64" ht="9" customHeight="1">
      <c r="AU105" s="118"/>
      <c r="AV105" s="118"/>
      <c r="AW105" s="118"/>
      <c r="AX105" s="118"/>
      <c r="AY105" s="118"/>
      <c r="AZ105" s="118"/>
      <c r="BA105" s="118"/>
      <c r="BB105" s="118"/>
      <c r="BI105" s="118"/>
      <c r="BJ105" s="118"/>
      <c r="BK105" s="118"/>
      <c r="BL105" s="118"/>
    </row>
    <row r="106" spans="61:64" ht="9" customHeight="1">
      <c r="BI106" s="118"/>
      <c r="BJ106" s="118"/>
      <c r="BK106" s="118"/>
      <c r="BL106" s="118"/>
    </row>
    <row r="107" spans="61:64" ht="9" customHeight="1">
      <c r="BI107" s="118"/>
      <c r="BJ107" s="118"/>
      <c r="BK107" s="118"/>
      <c r="BL107" s="118"/>
    </row>
    <row r="108" spans="61:64" ht="9" customHeight="1">
      <c r="BI108" s="118"/>
      <c r="BJ108" s="118"/>
      <c r="BK108" s="118"/>
      <c r="BL108" s="118"/>
    </row>
    <row r="109" spans="61:64" ht="9" customHeight="1">
      <c r="BI109" s="118"/>
      <c r="BJ109" s="118"/>
      <c r="BK109" s="118"/>
      <c r="BL109" s="118"/>
    </row>
    <row r="110" spans="61:64" ht="9" customHeight="1">
      <c r="BI110" s="118"/>
      <c r="BJ110" s="118"/>
      <c r="BK110" s="118"/>
      <c r="BL110" s="118"/>
    </row>
    <row r="111" spans="61:64" ht="9" customHeight="1">
      <c r="BI111" s="118"/>
      <c r="BJ111" s="118"/>
      <c r="BK111" s="118"/>
      <c r="BL111" s="118"/>
    </row>
    <row r="112" spans="2:64" ht="15">
      <c r="B112" s="138">
        <v>9</v>
      </c>
      <c r="C112" s="138"/>
      <c r="D112" s="138"/>
      <c r="E112" s="138"/>
      <c r="F112" s="138"/>
      <c r="H112" s="117" t="s">
        <v>39</v>
      </c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W112" s="56">
        <v>8823</v>
      </c>
      <c r="AA112" s="139">
        <v>570000</v>
      </c>
      <c r="AB112" s="139"/>
      <c r="AC112" s="139"/>
      <c r="AE112" s="139">
        <v>570000</v>
      </c>
      <c r="AF112" s="139"/>
      <c r="AH112" s="139">
        <v>0</v>
      </c>
      <c r="AI112" s="139"/>
      <c r="AJ112" s="139"/>
      <c r="AK112" s="139"/>
      <c r="AL112" s="139"/>
      <c r="AO112" s="118" t="s">
        <v>37</v>
      </c>
      <c r="AP112" s="118"/>
      <c r="AQ112" s="118"/>
      <c r="AR112" s="118"/>
      <c r="AU112" s="118" t="s">
        <v>40</v>
      </c>
      <c r="AV112" s="118"/>
      <c r="AW112" s="118"/>
      <c r="AX112" s="118"/>
      <c r="AY112" s="118"/>
      <c r="AZ112" s="118"/>
      <c r="BA112" s="118"/>
      <c r="BB112" s="118"/>
      <c r="BD112" s="117" t="s">
        <v>41</v>
      </c>
      <c r="BE112" s="117"/>
      <c r="BF112" s="117"/>
      <c r="BG112" s="117"/>
      <c r="BI112" s="118" t="s">
        <v>42</v>
      </c>
      <c r="BJ112" s="118"/>
      <c r="BK112" s="118"/>
      <c r="BL112" s="118"/>
    </row>
    <row r="113" spans="41:64" ht="6" customHeight="1">
      <c r="AO113" s="118"/>
      <c r="AP113" s="118"/>
      <c r="AQ113" s="118"/>
      <c r="AR113" s="118"/>
      <c r="AU113" s="118"/>
      <c r="AV113" s="118"/>
      <c r="AW113" s="118"/>
      <c r="AX113" s="118"/>
      <c r="AY113" s="118"/>
      <c r="AZ113" s="118"/>
      <c r="BA113" s="118"/>
      <c r="BB113" s="118"/>
      <c r="BI113" s="118"/>
      <c r="BJ113" s="118"/>
      <c r="BK113" s="118"/>
      <c r="BL113" s="118"/>
    </row>
    <row r="114" spans="47:64" ht="9" customHeight="1">
      <c r="AU114" s="118"/>
      <c r="AV114" s="118"/>
      <c r="AW114" s="118"/>
      <c r="AX114" s="118"/>
      <c r="AY114" s="118"/>
      <c r="AZ114" s="118"/>
      <c r="BA114" s="118"/>
      <c r="BB114" s="118"/>
      <c r="BI114" s="118"/>
      <c r="BJ114" s="118"/>
      <c r="BK114" s="118"/>
      <c r="BL114" s="118"/>
    </row>
    <row r="115" spans="47:64" ht="9" customHeight="1">
      <c r="AU115" s="118"/>
      <c r="AV115" s="118"/>
      <c r="AW115" s="118"/>
      <c r="AX115" s="118"/>
      <c r="AY115" s="118"/>
      <c r="AZ115" s="118"/>
      <c r="BA115" s="118"/>
      <c r="BB115" s="118"/>
      <c r="BI115" s="118"/>
      <c r="BJ115" s="118"/>
      <c r="BK115" s="118"/>
      <c r="BL115" s="118"/>
    </row>
    <row r="116" spans="47:64" ht="9" customHeight="1">
      <c r="AU116" s="118"/>
      <c r="AV116" s="118"/>
      <c r="AW116" s="118"/>
      <c r="AX116" s="118"/>
      <c r="AY116" s="118"/>
      <c r="AZ116" s="118"/>
      <c r="BA116" s="118"/>
      <c r="BB116" s="118"/>
      <c r="BI116" s="118"/>
      <c r="BJ116" s="118"/>
      <c r="BK116" s="118"/>
      <c r="BL116" s="118"/>
    </row>
    <row r="117" spans="61:64" ht="9" customHeight="1">
      <c r="BI117" s="118"/>
      <c r="BJ117" s="118"/>
      <c r="BK117" s="118"/>
      <c r="BL117" s="118"/>
    </row>
    <row r="118" spans="61:64" ht="9" customHeight="1">
      <c r="BI118" s="118"/>
      <c r="BJ118" s="118"/>
      <c r="BK118" s="118"/>
      <c r="BL118" s="118"/>
    </row>
    <row r="119" spans="61:64" ht="9" customHeight="1">
      <c r="BI119" s="118"/>
      <c r="BJ119" s="118"/>
      <c r="BK119" s="118"/>
      <c r="BL119" s="118"/>
    </row>
    <row r="120" spans="61:64" ht="9" customHeight="1">
      <c r="BI120" s="118"/>
      <c r="BJ120" s="118"/>
      <c r="BK120" s="118"/>
      <c r="BL120" s="118"/>
    </row>
    <row r="121" spans="61:64" ht="9" customHeight="1">
      <c r="BI121" s="118"/>
      <c r="BJ121" s="118"/>
      <c r="BK121" s="118"/>
      <c r="BL121" s="118"/>
    </row>
    <row r="122" spans="61:64" ht="9" customHeight="1">
      <c r="BI122" s="118"/>
      <c r="BJ122" s="118"/>
      <c r="BK122" s="118"/>
      <c r="BL122" s="118"/>
    </row>
    <row r="123" spans="61:64" ht="9" customHeight="1">
      <c r="BI123" s="118"/>
      <c r="BJ123" s="118"/>
      <c r="BK123" s="118"/>
      <c r="BL123" s="118"/>
    </row>
    <row r="124" spans="61:64" ht="9" customHeight="1">
      <c r="BI124" s="118"/>
      <c r="BJ124" s="118"/>
      <c r="BK124" s="118"/>
      <c r="BL124" s="118"/>
    </row>
    <row r="125" spans="61:64" ht="9" customHeight="1">
      <c r="BI125" s="118"/>
      <c r="BJ125" s="118"/>
      <c r="BK125" s="118"/>
      <c r="BL125" s="118"/>
    </row>
    <row r="126" spans="61:64" ht="9" customHeight="1">
      <c r="BI126" s="118"/>
      <c r="BJ126" s="118"/>
      <c r="BK126" s="118"/>
      <c r="BL126" s="118"/>
    </row>
    <row r="127" spans="61:64" ht="9" customHeight="1">
      <c r="BI127" s="118"/>
      <c r="BJ127" s="118"/>
      <c r="BK127" s="118"/>
      <c r="BL127" s="118"/>
    </row>
    <row r="128" spans="61:64" ht="9" customHeight="1">
      <c r="BI128" s="118"/>
      <c r="BJ128" s="118"/>
      <c r="BK128" s="118"/>
      <c r="BL128" s="118"/>
    </row>
    <row r="129" spans="61:64" ht="9" customHeight="1">
      <c r="BI129" s="118"/>
      <c r="BJ129" s="118"/>
      <c r="BK129" s="118"/>
      <c r="BL129" s="118"/>
    </row>
    <row r="130" spans="2:64" ht="15">
      <c r="B130" s="138">
        <v>10</v>
      </c>
      <c r="C130" s="138"/>
      <c r="D130" s="138"/>
      <c r="E130" s="138"/>
      <c r="F130" s="138"/>
      <c r="H130" s="117" t="s">
        <v>43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W130" s="56">
        <v>8813</v>
      </c>
      <c r="AA130" s="139">
        <v>0</v>
      </c>
      <c r="AB130" s="139"/>
      <c r="AC130" s="139"/>
      <c r="AE130" s="139">
        <v>47722.13</v>
      </c>
      <c r="AF130" s="139"/>
      <c r="AH130" s="139">
        <v>47722.13</v>
      </c>
      <c r="AI130" s="139"/>
      <c r="AJ130" s="139"/>
      <c r="AK130" s="139"/>
      <c r="AL130" s="139"/>
      <c r="AO130" s="118" t="s">
        <v>44</v>
      </c>
      <c r="AP130" s="118"/>
      <c r="AQ130" s="118"/>
      <c r="AR130" s="118"/>
      <c r="AU130" s="118" t="s">
        <v>45</v>
      </c>
      <c r="AV130" s="118"/>
      <c r="AW130" s="118"/>
      <c r="AX130" s="118"/>
      <c r="AY130" s="118"/>
      <c r="AZ130" s="118"/>
      <c r="BA130" s="118"/>
      <c r="BB130" s="118"/>
      <c r="BD130" s="118" t="s">
        <v>46</v>
      </c>
      <c r="BE130" s="118"/>
      <c r="BF130" s="118"/>
      <c r="BG130" s="118"/>
      <c r="BI130" s="117" t="s">
        <v>47</v>
      </c>
      <c r="BJ130" s="117"/>
      <c r="BK130" s="117"/>
      <c r="BL130" s="117"/>
    </row>
    <row r="131" spans="41:59" ht="6" customHeight="1">
      <c r="AO131" s="118"/>
      <c r="AP131" s="118"/>
      <c r="AQ131" s="118"/>
      <c r="AR131" s="118"/>
      <c r="AU131" s="118"/>
      <c r="AV131" s="118"/>
      <c r="AW131" s="118"/>
      <c r="AX131" s="118"/>
      <c r="AY131" s="118"/>
      <c r="AZ131" s="118"/>
      <c r="BA131" s="118"/>
      <c r="BB131" s="118"/>
      <c r="BD131" s="118"/>
      <c r="BE131" s="118"/>
      <c r="BF131" s="118"/>
      <c r="BG131" s="118"/>
    </row>
    <row r="132" spans="41:54" ht="9" customHeight="1">
      <c r="AO132" s="118"/>
      <c r="AP132" s="118"/>
      <c r="AQ132" s="118"/>
      <c r="AR132" s="118"/>
      <c r="AU132" s="118"/>
      <c r="AV132" s="118"/>
      <c r="AW132" s="118"/>
      <c r="AX132" s="118"/>
      <c r="AY132" s="118"/>
      <c r="AZ132" s="118"/>
      <c r="BA132" s="118"/>
      <c r="BB132" s="118"/>
    </row>
    <row r="133" spans="2:64" ht="15">
      <c r="B133" s="138">
        <v>11</v>
      </c>
      <c r="C133" s="138"/>
      <c r="D133" s="138"/>
      <c r="E133" s="138"/>
      <c r="F133" s="138"/>
      <c r="H133" s="117" t="s">
        <v>48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W133" s="56">
        <v>8853</v>
      </c>
      <c r="AA133" s="139">
        <v>2500</v>
      </c>
      <c r="AB133" s="139"/>
      <c r="AC133" s="139"/>
      <c r="AE133" s="139">
        <v>2500</v>
      </c>
      <c r="AF133" s="139"/>
      <c r="AH133" s="139">
        <v>1800</v>
      </c>
      <c r="AI133" s="139"/>
      <c r="AJ133" s="139"/>
      <c r="AK133" s="139"/>
      <c r="AL133" s="139"/>
      <c r="AO133" s="118" t="s">
        <v>37</v>
      </c>
      <c r="AP133" s="118"/>
      <c r="AQ133" s="118"/>
      <c r="AR133" s="118"/>
      <c r="AU133" s="118" t="s">
        <v>2</v>
      </c>
      <c r="AV133" s="118"/>
      <c r="AW133" s="118"/>
      <c r="AX133" s="118"/>
      <c r="AY133" s="118"/>
      <c r="AZ133" s="118"/>
      <c r="BA133" s="118"/>
      <c r="BB133" s="118"/>
      <c r="BD133" s="117" t="s">
        <v>38</v>
      </c>
      <c r="BE133" s="117"/>
      <c r="BF133" s="117"/>
      <c r="BG133" s="117"/>
      <c r="BI133" s="118" t="s">
        <v>3</v>
      </c>
      <c r="BJ133" s="118"/>
      <c r="BK133" s="118"/>
      <c r="BL133" s="118"/>
    </row>
    <row r="134" spans="41:64" ht="6" customHeight="1">
      <c r="AO134" s="118"/>
      <c r="AP134" s="118"/>
      <c r="AQ134" s="118"/>
      <c r="AR134" s="118"/>
      <c r="AU134" s="118"/>
      <c r="AV134" s="118"/>
      <c r="AW134" s="118"/>
      <c r="AX134" s="118"/>
      <c r="AY134" s="118"/>
      <c r="AZ134" s="118"/>
      <c r="BA134" s="118"/>
      <c r="BB134" s="118"/>
      <c r="BI134" s="118"/>
      <c r="BJ134" s="118"/>
      <c r="BK134" s="118"/>
      <c r="BL134" s="118"/>
    </row>
    <row r="135" spans="47:64" ht="9" customHeight="1">
      <c r="AU135" s="118"/>
      <c r="AV135" s="118"/>
      <c r="AW135" s="118"/>
      <c r="AX135" s="118"/>
      <c r="AY135" s="118"/>
      <c r="AZ135" s="118"/>
      <c r="BA135" s="118"/>
      <c r="BB135" s="118"/>
      <c r="BI135" s="118"/>
      <c r="BJ135" s="118"/>
      <c r="BK135" s="118"/>
      <c r="BL135" s="118"/>
    </row>
    <row r="136" spans="47:64" ht="9" customHeight="1">
      <c r="AU136" s="118"/>
      <c r="AV136" s="118"/>
      <c r="AW136" s="118"/>
      <c r="AX136" s="118"/>
      <c r="AY136" s="118"/>
      <c r="AZ136" s="118"/>
      <c r="BA136" s="118"/>
      <c r="BB136" s="118"/>
      <c r="BI136" s="118"/>
      <c r="BJ136" s="118"/>
      <c r="BK136" s="118"/>
      <c r="BL136" s="118"/>
    </row>
    <row r="137" spans="47:64" ht="9" customHeight="1">
      <c r="AU137" s="118"/>
      <c r="AV137" s="118"/>
      <c r="AW137" s="118"/>
      <c r="AX137" s="118"/>
      <c r="AY137" s="118"/>
      <c r="AZ137" s="118"/>
      <c r="BA137" s="118"/>
      <c r="BB137" s="118"/>
      <c r="BI137" s="118"/>
      <c r="BJ137" s="118"/>
      <c r="BK137" s="118"/>
      <c r="BL137" s="118"/>
    </row>
    <row r="138" spans="61:64" ht="9" customHeight="1">
      <c r="BI138" s="118"/>
      <c r="BJ138" s="118"/>
      <c r="BK138" s="118"/>
      <c r="BL138" s="118"/>
    </row>
    <row r="139" spans="61:64" ht="9" customHeight="1">
      <c r="BI139" s="118"/>
      <c r="BJ139" s="118"/>
      <c r="BK139" s="118"/>
      <c r="BL139" s="118"/>
    </row>
    <row r="140" spans="61:64" ht="9" customHeight="1">
      <c r="BI140" s="118"/>
      <c r="BJ140" s="118"/>
      <c r="BK140" s="118"/>
      <c r="BL140" s="118"/>
    </row>
    <row r="141" spans="2:64" ht="15">
      <c r="B141" s="138">
        <v>12</v>
      </c>
      <c r="C141" s="138"/>
      <c r="D141" s="138"/>
      <c r="E141" s="138"/>
      <c r="F141" s="138"/>
      <c r="H141" s="117" t="s">
        <v>49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W141" s="56">
        <v>8853</v>
      </c>
      <c r="AA141" s="139">
        <v>4000</v>
      </c>
      <c r="AB141" s="139"/>
      <c r="AC141" s="139"/>
      <c r="AE141" s="139">
        <v>4000</v>
      </c>
      <c r="AF141" s="139"/>
      <c r="AH141" s="139">
        <v>965</v>
      </c>
      <c r="AI141" s="139"/>
      <c r="AJ141" s="139"/>
      <c r="AK141" s="139"/>
      <c r="AL141" s="139"/>
      <c r="AO141" s="118" t="s">
        <v>37</v>
      </c>
      <c r="AP141" s="118"/>
      <c r="AQ141" s="118"/>
      <c r="AR141" s="118"/>
      <c r="AU141" s="118" t="s">
        <v>2</v>
      </c>
      <c r="AV141" s="118"/>
      <c r="AW141" s="118"/>
      <c r="AX141" s="118"/>
      <c r="AY141" s="118"/>
      <c r="AZ141" s="118"/>
      <c r="BA141" s="118"/>
      <c r="BB141" s="118"/>
      <c r="BD141" s="117" t="s">
        <v>38</v>
      </c>
      <c r="BE141" s="117"/>
      <c r="BF141" s="117"/>
      <c r="BG141" s="117"/>
      <c r="BI141" s="118" t="s">
        <v>3</v>
      </c>
      <c r="BJ141" s="118"/>
      <c r="BK141" s="118"/>
      <c r="BL141" s="118"/>
    </row>
    <row r="142" spans="41:64" ht="6" customHeight="1">
      <c r="AO142" s="118"/>
      <c r="AP142" s="118"/>
      <c r="AQ142" s="118"/>
      <c r="AR142" s="118"/>
      <c r="AU142" s="118"/>
      <c r="AV142" s="118"/>
      <c r="AW142" s="118"/>
      <c r="AX142" s="118"/>
      <c r="AY142" s="118"/>
      <c r="AZ142" s="118"/>
      <c r="BA142" s="118"/>
      <c r="BB142" s="118"/>
      <c r="BI142" s="118"/>
      <c r="BJ142" s="118"/>
      <c r="BK142" s="118"/>
      <c r="BL142" s="118"/>
    </row>
    <row r="143" spans="47:64" ht="9" customHeight="1">
      <c r="AU143" s="118"/>
      <c r="AV143" s="118"/>
      <c r="AW143" s="118"/>
      <c r="AX143" s="118"/>
      <c r="AY143" s="118"/>
      <c r="AZ143" s="118"/>
      <c r="BA143" s="118"/>
      <c r="BB143" s="118"/>
      <c r="BI143" s="118"/>
      <c r="BJ143" s="118"/>
      <c r="BK143" s="118"/>
      <c r="BL143" s="118"/>
    </row>
    <row r="144" spans="47:64" ht="9" customHeight="1">
      <c r="AU144" s="118"/>
      <c r="AV144" s="118"/>
      <c r="AW144" s="118"/>
      <c r="AX144" s="118"/>
      <c r="AY144" s="118"/>
      <c r="AZ144" s="118"/>
      <c r="BA144" s="118"/>
      <c r="BB144" s="118"/>
      <c r="BI144" s="118"/>
      <c r="BJ144" s="118"/>
      <c r="BK144" s="118"/>
      <c r="BL144" s="118"/>
    </row>
    <row r="145" spans="47:64" ht="9" customHeight="1">
      <c r="AU145" s="118"/>
      <c r="AV145" s="118"/>
      <c r="AW145" s="118"/>
      <c r="AX145" s="118"/>
      <c r="AY145" s="118"/>
      <c r="AZ145" s="118"/>
      <c r="BA145" s="118"/>
      <c r="BB145" s="118"/>
      <c r="BI145" s="118"/>
      <c r="BJ145" s="118"/>
      <c r="BK145" s="118"/>
      <c r="BL145" s="118"/>
    </row>
    <row r="146" spans="61:64" ht="9" customHeight="1">
      <c r="BI146" s="118"/>
      <c r="BJ146" s="118"/>
      <c r="BK146" s="118"/>
      <c r="BL146" s="118"/>
    </row>
    <row r="147" spans="61:64" ht="9" customHeight="1">
      <c r="BI147" s="118"/>
      <c r="BJ147" s="118"/>
      <c r="BK147" s="118"/>
      <c r="BL147" s="118"/>
    </row>
    <row r="148" spans="61:64" ht="9" customHeight="1">
      <c r="BI148" s="118"/>
      <c r="BJ148" s="118"/>
      <c r="BK148" s="118"/>
      <c r="BL148" s="118"/>
    </row>
    <row r="149" spans="41:64" ht="6" customHeight="1">
      <c r="AO149" s="118"/>
      <c r="AP149" s="118"/>
      <c r="AQ149" s="118"/>
      <c r="AR149" s="118"/>
      <c r="AU149" s="118"/>
      <c r="AV149" s="118"/>
      <c r="AW149" s="118"/>
      <c r="AX149" s="118"/>
      <c r="AY149" s="118"/>
      <c r="AZ149" s="118"/>
      <c r="BA149" s="118"/>
      <c r="BB149" s="118"/>
      <c r="BI149" s="118"/>
      <c r="BJ149" s="118"/>
      <c r="BK149" s="118"/>
      <c r="BL149" s="118"/>
    </row>
    <row r="150" spans="47:64" ht="9" customHeight="1">
      <c r="AU150" s="118"/>
      <c r="AV150" s="118"/>
      <c r="AW150" s="118"/>
      <c r="AX150" s="118"/>
      <c r="AY150" s="118"/>
      <c r="AZ150" s="118"/>
      <c r="BA150" s="118"/>
      <c r="BB150" s="118"/>
      <c r="BI150" s="118"/>
      <c r="BJ150" s="118"/>
      <c r="BK150" s="118"/>
      <c r="BL150" s="118"/>
    </row>
    <row r="151" spans="47:64" ht="9" customHeight="1">
      <c r="AU151" s="118"/>
      <c r="AV151" s="118"/>
      <c r="AW151" s="118"/>
      <c r="AX151" s="118"/>
      <c r="AY151" s="118"/>
      <c r="AZ151" s="118"/>
      <c r="BA151" s="118"/>
      <c r="BB151" s="118"/>
      <c r="BI151" s="118"/>
      <c r="BJ151" s="118"/>
      <c r="BK151" s="118"/>
      <c r="BL151" s="118"/>
    </row>
    <row r="152" spans="47:64" ht="9" customHeight="1">
      <c r="AU152" s="118"/>
      <c r="AV152" s="118"/>
      <c r="AW152" s="118"/>
      <c r="AX152" s="118"/>
      <c r="AY152" s="118"/>
      <c r="AZ152" s="118"/>
      <c r="BA152" s="118"/>
      <c r="BB152" s="118"/>
      <c r="BI152" s="118"/>
      <c r="BJ152" s="118"/>
      <c r="BK152" s="118"/>
      <c r="BL152" s="118"/>
    </row>
    <row r="153" spans="61:64" ht="9" customHeight="1">
      <c r="BI153" s="118"/>
      <c r="BJ153" s="118"/>
      <c r="BK153" s="118"/>
      <c r="BL153" s="118"/>
    </row>
    <row r="154" spans="61:64" ht="9" customHeight="1">
      <c r="BI154" s="118"/>
      <c r="BJ154" s="118"/>
      <c r="BK154" s="118"/>
      <c r="BL154" s="118"/>
    </row>
    <row r="155" spans="61:64" ht="9" customHeight="1">
      <c r="BI155" s="118"/>
      <c r="BJ155" s="118"/>
      <c r="BK155" s="118"/>
      <c r="BL155" s="118"/>
    </row>
    <row r="156" spans="61:64" ht="9" customHeight="1">
      <c r="BI156" s="118"/>
      <c r="BJ156" s="118"/>
      <c r="BK156" s="118"/>
      <c r="BL156" s="118"/>
    </row>
    <row r="157" spans="61:64" ht="9" customHeight="1">
      <c r="BI157" s="118"/>
      <c r="BJ157" s="118"/>
      <c r="BK157" s="118"/>
      <c r="BL157" s="118"/>
    </row>
    <row r="158" spans="61:64" ht="9" customHeight="1">
      <c r="BI158" s="118"/>
      <c r="BJ158" s="118"/>
      <c r="BK158" s="118"/>
      <c r="BL158" s="118"/>
    </row>
    <row r="159" spans="61:64" ht="9" customHeight="1">
      <c r="BI159" s="118"/>
      <c r="BJ159" s="118"/>
      <c r="BK159" s="118"/>
      <c r="BL159" s="118"/>
    </row>
    <row r="160" spans="61:64" ht="9" customHeight="1">
      <c r="BI160" s="118"/>
      <c r="BJ160" s="118"/>
      <c r="BK160" s="118"/>
      <c r="BL160" s="118"/>
    </row>
    <row r="161" spans="61:64" ht="9" customHeight="1">
      <c r="BI161" s="118"/>
      <c r="BJ161" s="118"/>
      <c r="BK161" s="118"/>
      <c r="BL161" s="118"/>
    </row>
    <row r="162" spans="61:64" ht="9" customHeight="1">
      <c r="BI162" s="118"/>
      <c r="BJ162" s="118"/>
      <c r="BK162" s="118"/>
      <c r="BL162" s="118"/>
    </row>
    <row r="163" spans="41:64" ht="6" customHeight="1">
      <c r="AO163" s="118"/>
      <c r="AP163" s="118"/>
      <c r="AQ163" s="118"/>
      <c r="AR163" s="118"/>
      <c r="AU163" s="118"/>
      <c r="AV163" s="118"/>
      <c r="AW163" s="118"/>
      <c r="AX163" s="118"/>
      <c r="AY163" s="118"/>
      <c r="AZ163" s="118"/>
      <c r="BA163" s="118"/>
      <c r="BB163" s="118"/>
      <c r="BI163" s="118"/>
      <c r="BJ163" s="118"/>
      <c r="BK163" s="118"/>
      <c r="BL163" s="118"/>
    </row>
    <row r="164" spans="47:64" ht="9" customHeight="1">
      <c r="AU164" s="118"/>
      <c r="AV164" s="118"/>
      <c r="AW164" s="118"/>
      <c r="AX164" s="118"/>
      <c r="AY164" s="118"/>
      <c r="AZ164" s="118"/>
      <c r="BA164" s="118"/>
      <c r="BB164" s="118"/>
      <c r="BI164" s="118"/>
      <c r="BJ164" s="118"/>
      <c r="BK164" s="118"/>
      <c r="BL164" s="118"/>
    </row>
    <row r="165" spans="47:64" ht="9" customHeight="1">
      <c r="AU165" s="118"/>
      <c r="AV165" s="118"/>
      <c r="AW165" s="118"/>
      <c r="AX165" s="118"/>
      <c r="AY165" s="118"/>
      <c r="AZ165" s="118"/>
      <c r="BA165" s="118"/>
      <c r="BB165" s="118"/>
      <c r="BI165" s="118"/>
      <c r="BJ165" s="118"/>
      <c r="BK165" s="118"/>
      <c r="BL165" s="118"/>
    </row>
    <row r="166" spans="47:64" ht="9" customHeight="1">
      <c r="AU166" s="118"/>
      <c r="AV166" s="118"/>
      <c r="AW166" s="118"/>
      <c r="AX166" s="118"/>
      <c r="AY166" s="118"/>
      <c r="AZ166" s="118"/>
      <c r="BA166" s="118"/>
      <c r="BB166" s="118"/>
      <c r="BI166" s="118"/>
      <c r="BJ166" s="118"/>
      <c r="BK166" s="118"/>
      <c r="BL166" s="118"/>
    </row>
    <row r="167" spans="61:64" ht="9" customHeight="1">
      <c r="BI167" s="118"/>
      <c r="BJ167" s="118"/>
      <c r="BK167" s="118"/>
      <c r="BL167" s="118"/>
    </row>
    <row r="168" spans="61:64" ht="9" customHeight="1">
      <c r="BI168" s="118"/>
      <c r="BJ168" s="118"/>
      <c r="BK168" s="118"/>
      <c r="BL168" s="118"/>
    </row>
    <row r="169" spans="61:64" ht="9" customHeight="1">
      <c r="BI169" s="118"/>
      <c r="BJ169" s="118"/>
      <c r="BK169" s="118"/>
      <c r="BL169" s="118"/>
    </row>
    <row r="170" spans="61:64" ht="9" customHeight="1">
      <c r="BI170" s="118"/>
      <c r="BJ170" s="118"/>
      <c r="BK170" s="118"/>
      <c r="BL170" s="118"/>
    </row>
    <row r="171" spans="61:64" ht="9" customHeight="1">
      <c r="BI171" s="118"/>
      <c r="BJ171" s="118"/>
      <c r="BK171" s="118"/>
      <c r="BL171" s="118"/>
    </row>
    <row r="172" spans="61:64" ht="9" customHeight="1">
      <c r="BI172" s="118"/>
      <c r="BJ172" s="118"/>
      <c r="BK172" s="118"/>
      <c r="BL172" s="118"/>
    </row>
    <row r="173" spans="61:64" ht="9" customHeight="1">
      <c r="BI173" s="118"/>
      <c r="BJ173" s="118"/>
      <c r="BK173" s="118"/>
      <c r="BL173" s="118"/>
    </row>
    <row r="174" spans="61:64" ht="9" customHeight="1">
      <c r="BI174" s="118"/>
      <c r="BJ174" s="118"/>
      <c r="BK174" s="118"/>
      <c r="BL174" s="118"/>
    </row>
    <row r="175" spans="61:64" ht="9" customHeight="1">
      <c r="BI175" s="118"/>
      <c r="BJ175" s="118"/>
      <c r="BK175" s="118"/>
      <c r="BL175" s="118"/>
    </row>
    <row r="176" spans="61:64" ht="9" customHeight="1">
      <c r="BI176" s="118"/>
      <c r="BJ176" s="118"/>
      <c r="BK176" s="118"/>
      <c r="BL176" s="118"/>
    </row>
    <row r="177" spans="41:64" ht="6" customHeight="1">
      <c r="AO177" s="118"/>
      <c r="AP177" s="118"/>
      <c r="AQ177" s="118"/>
      <c r="AR177" s="118"/>
      <c r="AU177" s="118"/>
      <c r="AV177" s="118"/>
      <c r="AW177" s="118"/>
      <c r="AX177" s="118"/>
      <c r="AY177" s="118"/>
      <c r="AZ177" s="118"/>
      <c r="BA177" s="118"/>
      <c r="BB177" s="118"/>
      <c r="BI177" s="118"/>
      <c r="BJ177" s="118"/>
      <c r="BK177" s="118"/>
      <c r="BL177" s="118"/>
    </row>
    <row r="178" spans="47:64" ht="9" customHeight="1">
      <c r="AU178" s="118"/>
      <c r="AV178" s="118"/>
      <c r="AW178" s="118"/>
      <c r="AX178" s="118"/>
      <c r="AY178" s="118"/>
      <c r="AZ178" s="118"/>
      <c r="BA178" s="118"/>
      <c r="BB178" s="118"/>
      <c r="BI178" s="118"/>
      <c r="BJ178" s="118"/>
      <c r="BK178" s="118"/>
      <c r="BL178" s="118"/>
    </row>
    <row r="179" spans="47:64" ht="9" customHeight="1">
      <c r="AU179" s="118"/>
      <c r="AV179" s="118"/>
      <c r="AW179" s="118"/>
      <c r="AX179" s="118"/>
      <c r="AY179" s="118"/>
      <c r="AZ179" s="118"/>
      <c r="BA179" s="118"/>
      <c r="BB179" s="118"/>
      <c r="BI179" s="118"/>
      <c r="BJ179" s="118"/>
      <c r="BK179" s="118"/>
      <c r="BL179" s="118"/>
    </row>
    <row r="180" spans="47:64" ht="9" customHeight="1">
      <c r="AU180" s="118"/>
      <c r="AV180" s="118"/>
      <c r="AW180" s="118"/>
      <c r="AX180" s="118"/>
      <c r="AY180" s="118"/>
      <c r="AZ180" s="118"/>
      <c r="BA180" s="118"/>
      <c r="BB180" s="118"/>
      <c r="BI180" s="118"/>
      <c r="BJ180" s="118"/>
      <c r="BK180" s="118"/>
      <c r="BL180" s="118"/>
    </row>
    <row r="181" spans="61:64" ht="9" customHeight="1">
      <c r="BI181" s="118"/>
      <c r="BJ181" s="118"/>
      <c r="BK181" s="118"/>
      <c r="BL181" s="118"/>
    </row>
    <row r="182" spans="61:64" ht="9" customHeight="1">
      <c r="BI182" s="118"/>
      <c r="BJ182" s="118"/>
      <c r="BK182" s="118"/>
      <c r="BL182" s="118"/>
    </row>
    <row r="183" spans="61:64" ht="9" customHeight="1">
      <c r="BI183" s="118"/>
      <c r="BJ183" s="118"/>
      <c r="BK183" s="118"/>
      <c r="BL183" s="118"/>
    </row>
    <row r="184" spans="61:64" ht="9" customHeight="1">
      <c r="BI184" s="118"/>
      <c r="BJ184" s="118"/>
      <c r="BK184" s="118"/>
      <c r="BL184" s="118"/>
    </row>
    <row r="185" spans="61:64" ht="9" customHeight="1">
      <c r="BI185" s="118"/>
      <c r="BJ185" s="118"/>
      <c r="BK185" s="118"/>
      <c r="BL185" s="118"/>
    </row>
    <row r="186" spans="61:64" ht="9" customHeight="1">
      <c r="BI186" s="118"/>
      <c r="BJ186" s="118"/>
      <c r="BK186" s="118"/>
      <c r="BL186" s="118"/>
    </row>
    <row r="187" spans="61:64" ht="9" customHeight="1">
      <c r="BI187" s="118"/>
      <c r="BJ187" s="118"/>
      <c r="BK187" s="118"/>
      <c r="BL187" s="118"/>
    </row>
    <row r="188" spans="61:64" ht="9" customHeight="1">
      <c r="BI188" s="118"/>
      <c r="BJ188" s="118"/>
      <c r="BK188" s="118"/>
      <c r="BL188" s="118"/>
    </row>
    <row r="189" spans="61:64" ht="9" customHeight="1">
      <c r="BI189" s="118"/>
      <c r="BJ189" s="118"/>
      <c r="BK189" s="118"/>
      <c r="BL189" s="118"/>
    </row>
    <row r="190" spans="61:64" ht="9" customHeight="1">
      <c r="BI190" s="118"/>
      <c r="BJ190" s="118"/>
      <c r="BK190" s="118"/>
      <c r="BL190" s="118"/>
    </row>
    <row r="191" spans="41:64" ht="6" customHeight="1">
      <c r="AO191" s="118"/>
      <c r="AP191" s="118"/>
      <c r="AQ191" s="118"/>
      <c r="AR191" s="118"/>
      <c r="AU191" s="118"/>
      <c r="AV191" s="118"/>
      <c r="AW191" s="118"/>
      <c r="AX191" s="118"/>
      <c r="AY191" s="118"/>
      <c r="AZ191" s="118"/>
      <c r="BA191" s="118"/>
      <c r="BB191" s="118"/>
      <c r="BI191" s="118"/>
      <c r="BJ191" s="118"/>
      <c r="BK191" s="118"/>
      <c r="BL191" s="118"/>
    </row>
    <row r="192" spans="47:64" ht="9" customHeight="1">
      <c r="AU192" s="118"/>
      <c r="AV192" s="118"/>
      <c r="AW192" s="118"/>
      <c r="AX192" s="118"/>
      <c r="AY192" s="118"/>
      <c r="AZ192" s="118"/>
      <c r="BA192" s="118"/>
      <c r="BB192" s="118"/>
      <c r="BI192" s="118"/>
      <c r="BJ192" s="118"/>
      <c r="BK192" s="118"/>
      <c r="BL192" s="118"/>
    </row>
    <row r="193" spans="47:64" ht="9" customHeight="1">
      <c r="AU193" s="118"/>
      <c r="AV193" s="118"/>
      <c r="AW193" s="118"/>
      <c r="AX193" s="118"/>
      <c r="AY193" s="118"/>
      <c r="AZ193" s="118"/>
      <c r="BA193" s="118"/>
      <c r="BB193" s="118"/>
      <c r="BI193" s="118"/>
      <c r="BJ193" s="118"/>
      <c r="BK193" s="118"/>
      <c r="BL193" s="118"/>
    </row>
    <row r="194" spans="47:64" ht="9" customHeight="1">
      <c r="AU194" s="118"/>
      <c r="AV194" s="118"/>
      <c r="AW194" s="118"/>
      <c r="AX194" s="118"/>
      <c r="AY194" s="118"/>
      <c r="AZ194" s="118"/>
      <c r="BA194" s="118"/>
      <c r="BB194" s="118"/>
      <c r="BI194" s="118"/>
      <c r="BJ194" s="118"/>
      <c r="BK194" s="118"/>
      <c r="BL194" s="118"/>
    </row>
    <row r="195" spans="61:64" ht="9" customHeight="1">
      <c r="BI195" s="118"/>
      <c r="BJ195" s="118"/>
      <c r="BK195" s="118"/>
      <c r="BL195" s="118"/>
    </row>
    <row r="196" spans="61:64" ht="9" customHeight="1">
      <c r="BI196" s="118"/>
      <c r="BJ196" s="118"/>
      <c r="BK196" s="118"/>
      <c r="BL196" s="118"/>
    </row>
    <row r="197" spans="61:64" ht="9" customHeight="1">
      <c r="BI197" s="118"/>
      <c r="BJ197" s="118"/>
      <c r="BK197" s="118"/>
      <c r="BL197" s="118"/>
    </row>
    <row r="198" spans="61:64" ht="9" customHeight="1">
      <c r="BI198" s="118"/>
      <c r="BJ198" s="118"/>
      <c r="BK198" s="118"/>
      <c r="BL198" s="118"/>
    </row>
    <row r="199" spans="61:64" ht="9" customHeight="1">
      <c r="BI199" s="118"/>
      <c r="BJ199" s="118"/>
      <c r="BK199" s="118"/>
      <c r="BL199" s="118"/>
    </row>
    <row r="200" spans="61:64" ht="9" customHeight="1">
      <c r="BI200" s="118"/>
      <c r="BJ200" s="118"/>
      <c r="BK200" s="118"/>
      <c r="BL200" s="118"/>
    </row>
    <row r="201" spans="61:64" ht="9" customHeight="1">
      <c r="BI201" s="118"/>
      <c r="BJ201" s="118"/>
      <c r="BK201" s="118"/>
      <c r="BL201" s="118"/>
    </row>
    <row r="202" spans="61:64" ht="9" customHeight="1">
      <c r="BI202" s="118"/>
      <c r="BJ202" s="118"/>
      <c r="BK202" s="118"/>
      <c r="BL202" s="118"/>
    </row>
    <row r="203" spans="61:64" ht="9" customHeight="1">
      <c r="BI203" s="118"/>
      <c r="BJ203" s="118"/>
      <c r="BK203" s="118"/>
      <c r="BL203" s="118"/>
    </row>
    <row r="204" spans="61:64" ht="9" customHeight="1">
      <c r="BI204" s="118"/>
      <c r="BJ204" s="118"/>
      <c r="BK204" s="118"/>
      <c r="BL204" s="118"/>
    </row>
    <row r="205" spans="41:64" ht="6" customHeight="1">
      <c r="AO205" s="118"/>
      <c r="AP205" s="118"/>
      <c r="AQ205" s="118"/>
      <c r="AR205" s="118"/>
      <c r="AU205" s="118"/>
      <c r="AV205" s="118"/>
      <c r="AW205" s="118"/>
      <c r="AX205" s="118"/>
      <c r="AY205" s="118"/>
      <c r="AZ205" s="118"/>
      <c r="BA205" s="118"/>
      <c r="BB205" s="118"/>
      <c r="BI205" s="118"/>
      <c r="BJ205" s="118"/>
      <c r="BK205" s="118"/>
      <c r="BL205" s="118"/>
    </row>
    <row r="206" spans="47:64" ht="9" customHeight="1">
      <c r="AU206" s="118"/>
      <c r="AV206" s="118"/>
      <c r="AW206" s="118"/>
      <c r="AX206" s="118"/>
      <c r="AY206" s="118"/>
      <c r="AZ206" s="118"/>
      <c r="BA206" s="118"/>
      <c r="BB206" s="118"/>
      <c r="BI206" s="118"/>
      <c r="BJ206" s="118"/>
      <c r="BK206" s="118"/>
      <c r="BL206" s="118"/>
    </row>
    <row r="207" spans="47:64" ht="9" customHeight="1">
      <c r="AU207" s="118"/>
      <c r="AV207" s="118"/>
      <c r="AW207" s="118"/>
      <c r="AX207" s="118"/>
      <c r="AY207" s="118"/>
      <c r="AZ207" s="118"/>
      <c r="BA207" s="118"/>
      <c r="BB207" s="118"/>
      <c r="BI207" s="118"/>
      <c r="BJ207" s="118"/>
      <c r="BK207" s="118"/>
      <c r="BL207" s="118"/>
    </row>
    <row r="208" spans="47:64" ht="9" customHeight="1">
      <c r="AU208" s="118"/>
      <c r="AV208" s="118"/>
      <c r="AW208" s="118"/>
      <c r="AX208" s="118"/>
      <c r="AY208" s="118"/>
      <c r="AZ208" s="118"/>
      <c r="BA208" s="118"/>
      <c r="BB208" s="118"/>
      <c r="BI208" s="118"/>
      <c r="BJ208" s="118"/>
      <c r="BK208" s="118"/>
      <c r="BL208" s="118"/>
    </row>
    <row r="209" spans="61:64" ht="9" customHeight="1">
      <c r="BI209" s="118"/>
      <c r="BJ209" s="118"/>
      <c r="BK209" s="118"/>
      <c r="BL209" s="118"/>
    </row>
    <row r="210" spans="61:64" ht="9" customHeight="1">
      <c r="BI210" s="118"/>
      <c r="BJ210" s="118"/>
      <c r="BK210" s="118"/>
      <c r="BL210" s="118"/>
    </row>
    <row r="211" spans="61:64" ht="9" customHeight="1">
      <c r="BI211" s="118"/>
      <c r="BJ211" s="118"/>
      <c r="BK211" s="118"/>
      <c r="BL211" s="118"/>
    </row>
    <row r="212" spans="61:64" ht="9" customHeight="1">
      <c r="BI212" s="118"/>
      <c r="BJ212" s="118"/>
      <c r="BK212" s="118"/>
      <c r="BL212" s="118"/>
    </row>
    <row r="213" spans="61:64" ht="9" customHeight="1">
      <c r="BI213" s="118"/>
      <c r="BJ213" s="118"/>
      <c r="BK213" s="118"/>
      <c r="BL213" s="118"/>
    </row>
    <row r="214" spans="41:64" ht="6" customHeight="1">
      <c r="AO214" s="118"/>
      <c r="AP214" s="118"/>
      <c r="AQ214" s="118"/>
      <c r="AR214" s="118"/>
      <c r="AU214" s="118"/>
      <c r="AV214" s="118"/>
      <c r="AW214" s="118"/>
      <c r="AX214" s="118"/>
      <c r="AY214" s="118"/>
      <c r="AZ214" s="118"/>
      <c r="BA214" s="118"/>
      <c r="BB214" s="118"/>
      <c r="BI214" s="118"/>
      <c r="BJ214" s="118"/>
      <c r="BK214" s="118"/>
      <c r="BL214" s="118"/>
    </row>
    <row r="215" spans="47:64" ht="9" customHeight="1">
      <c r="AU215" s="118"/>
      <c r="AV215" s="118"/>
      <c r="AW215" s="118"/>
      <c r="AX215" s="118"/>
      <c r="AY215" s="118"/>
      <c r="AZ215" s="118"/>
      <c r="BA215" s="118"/>
      <c r="BB215" s="118"/>
      <c r="BI215" s="118"/>
      <c r="BJ215" s="118"/>
      <c r="BK215" s="118"/>
      <c r="BL215" s="118"/>
    </row>
    <row r="216" spans="47:64" ht="9" customHeight="1">
      <c r="AU216" s="118"/>
      <c r="AV216" s="118"/>
      <c r="AW216" s="118"/>
      <c r="AX216" s="118"/>
      <c r="AY216" s="118"/>
      <c r="AZ216" s="118"/>
      <c r="BA216" s="118"/>
      <c r="BB216" s="118"/>
      <c r="BI216" s="118"/>
      <c r="BJ216" s="118"/>
      <c r="BK216" s="118"/>
      <c r="BL216" s="118"/>
    </row>
    <row r="217" spans="47:64" ht="9" customHeight="1">
      <c r="AU217" s="118"/>
      <c r="AV217" s="118"/>
      <c r="AW217" s="118"/>
      <c r="AX217" s="118"/>
      <c r="AY217" s="118"/>
      <c r="AZ217" s="118"/>
      <c r="BA217" s="118"/>
      <c r="BB217" s="118"/>
      <c r="BI217" s="118"/>
      <c r="BJ217" s="118"/>
      <c r="BK217" s="118"/>
      <c r="BL217" s="118"/>
    </row>
    <row r="218" spans="61:64" ht="9" customHeight="1">
      <c r="BI218" s="118"/>
      <c r="BJ218" s="118"/>
      <c r="BK218" s="118"/>
      <c r="BL218" s="118"/>
    </row>
    <row r="219" spans="61:64" ht="9" customHeight="1">
      <c r="BI219" s="118"/>
      <c r="BJ219" s="118"/>
      <c r="BK219" s="118"/>
      <c r="BL219" s="118"/>
    </row>
    <row r="220" spans="61:64" ht="9" customHeight="1">
      <c r="BI220" s="118"/>
      <c r="BJ220" s="118"/>
      <c r="BK220" s="118"/>
      <c r="BL220" s="118"/>
    </row>
    <row r="221" spans="61:64" ht="9" customHeight="1">
      <c r="BI221" s="118"/>
      <c r="BJ221" s="118"/>
      <c r="BK221" s="118"/>
      <c r="BL221" s="118"/>
    </row>
    <row r="222" spans="61:64" ht="9" customHeight="1">
      <c r="BI222" s="118"/>
      <c r="BJ222" s="118"/>
      <c r="BK222" s="118"/>
      <c r="BL222" s="118"/>
    </row>
    <row r="223" spans="41:64" ht="6" customHeight="1">
      <c r="AO223" s="118"/>
      <c r="AP223" s="118"/>
      <c r="AQ223" s="118"/>
      <c r="AR223" s="118"/>
      <c r="AU223" s="118"/>
      <c r="AV223" s="118"/>
      <c r="AW223" s="118"/>
      <c r="AX223" s="118"/>
      <c r="AY223" s="118"/>
      <c r="AZ223" s="118"/>
      <c r="BA223" s="118"/>
      <c r="BB223" s="118"/>
      <c r="BI223" s="118"/>
      <c r="BJ223" s="118"/>
      <c r="BK223" s="118"/>
      <c r="BL223" s="118"/>
    </row>
    <row r="224" spans="47:64" ht="9" customHeight="1">
      <c r="AU224" s="118"/>
      <c r="AV224" s="118"/>
      <c r="AW224" s="118"/>
      <c r="AX224" s="118"/>
      <c r="AY224" s="118"/>
      <c r="AZ224" s="118"/>
      <c r="BA224" s="118"/>
      <c r="BB224" s="118"/>
      <c r="BI224" s="118"/>
      <c r="BJ224" s="118"/>
      <c r="BK224" s="118"/>
      <c r="BL224" s="118"/>
    </row>
    <row r="225" spans="47:64" ht="9" customHeight="1">
      <c r="AU225" s="118"/>
      <c r="AV225" s="118"/>
      <c r="AW225" s="118"/>
      <c r="AX225" s="118"/>
      <c r="AY225" s="118"/>
      <c r="AZ225" s="118"/>
      <c r="BA225" s="118"/>
      <c r="BB225" s="118"/>
      <c r="BI225" s="118"/>
      <c r="BJ225" s="118"/>
      <c r="BK225" s="118"/>
      <c r="BL225" s="118"/>
    </row>
    <row r="226" spans="47:64" ht="9" customHeight="1">
      <c r="AU226" s="118"/>
      <c r="AV226" s="118"/>
      <c r="AW226" s="118"/>
      <c r="AX226" s="118"/>
      <c r="AY226" s="118"/>
      <c r="AZ226" s="118"/>
      <c r="BA226" s="118"/>
      <c r="BB226" s="118"/>
      <c r="BI226" s="118"/>
      <c r="BJ226" s="118"/>
      <c r="BK226" s="118"/>
      <c r="BL226" s="118"/>
    </row>
    <row r="227" spans="61:64" ht="9" customHeight="1">
      <c r="BI227" s="118"/>
      <c r="BJ227" s="118"/>
      <c r="BK227" s="118"/>
      <c r="BL227" s="118"/>
    </row>
    <row r="228" spans="61:64" ht="9" customHeight="1">
      <c r="BI228" s="118"/>
      <c r="BJ228" s="118"/>
      <c r="BK228" s="118"/>
      <c r="BL228" s="118"/>
    </row>
    <row r="229" spans="61:64" ht="9" customHeight="1">
      <c r="BI229" s="118"/>
      <c r="BJ229" s="118"/>
      <c r="BK229" s="118"/>
      <c r="BL229" s="118"/>
    </row>
    <row r="230" spans="61:64" ht="9" customHeight="1">
      <c r="BI230" s="118"/>
      <c r="BJ230" s="118"/>
      <c r="BK230" s="118"/>
      <c r="BL230" s="118"/>
    </row>
    <row r="231" spans="61:64" ht="9" customHeight="1">
      <c r="BI231" s="118"/>
      <c r="BJ231" s="118"/>
      <c r="BK231" s="118"/>
      <c r="BL231" s="118"/>
    </row>
    <row r="232" spans="41:64" ht="6" customHeight="1">
      <c r="AO232" s="118"/>
      <c r="AP232" s="118"/>
      <c r="AQ232" s="118"/>
      <c r="AR232" s="118"/>
      <c r="AU232" s="118"/>
      <c r="AV232" s="118"/>
      <c r="AW232" s="118"/>
      <c r="AX232" s="118"/>
      <c r="AY232" s="118"/>
      <c r="AZ232" s="118"/>
      <c r="BA232" s="118"/>
      <c r="BB232" s="118"/>
      <c r="BI232" s="118"/>
      <c r="BJ232" s="118"/>
      <c r="BK232" s="118"/>
      <c r="BL232" s="118"/>
    </row>
    <row r="233" spans="47:64" ht="9" customHeight="1">
      <c r="AU233" s="118"/>
      <c r="AV233" s="118"/>
      <c r="AW233" s="118"/>
      <c r="AX233" s="118"/>
      <c r="AY233" s="118"/>
      <c r="AZ233" s="118"/>
      <c r="BA233" s="118"/>
      <c r="BB233" s="118"/>
      <c r="BI233" s="118"/>
      <c r="BJ233" s="118"/>
      <c r="BK233" s="118"/>
      <c r="BL233" s="118"/>
    </row>
    <row r="234" spans="47:64" ht="9" customHeight="1">
      <c r="AU234" s="118"/>
      <c r="AV234" s="118"/>
      <c r="AW234" s="118"/>
      <c r="AX234" s="118"/>
      <c r="AY234" s="118"/>
      <c r="AZ234" s="118"/>
      <c r="BA234" s="118"/>
      <c r="BB234" s="118"/>
      <c r="BI234" s="118"/>
      <c r="BJ234" s="118"/>
      <c r="BK234" s="118"/>
      <c r="BL234" s="118"/>
    </row>
    <row r="235" spans="47:64" ht="9" customHeight="1">
      <c r="AU235" s="118"/>
      <c r="AV235" s="118"/>
      <c r="AW235" s="118"/>
      <c r="AX235" s="118"/>
      <c r="AY235" s="118"/>
      <c r="AZ235" s="118"/>
      <c r="BA235" s="118"/>
      <c r="BB235" s="118"/>
      <c r="BI235" s="118"/>
      <c r="BJ235" s="118"/>
      <c r="BK235" s="118"/>
      <c r="BL235" s="118"/>
    </row>
    <row r="236" spans="61:64" ht="9" customHeight="1">
      <c r="BI236" s="118"/>
      <c r="BJ236" s="118"/>
      <c r="BK236" s="118"/>
      <c r="BL236" s="118"/>
    </row>
    <row r="237" spans="61:64" ht="9" customHeight="1">
      <c r="BI237" s="118"/>
      <c r="BJ237" s="118"/>
      <c r="BK237" s="118"/>
      <c r="BL237" s="118"/>
    </row>
    <row r="238" spans="61:64" ht="9" customHeight="1">
      <c r="BI238" s="118"/>
      <c r="BJ238" s="118"/>
      <c r="BK238" s="118"/>
      <c r="BL238" s="118"/>
    </row>
    <row r="239" spans="61:64" ht="9" customHeight="1">
      <c r="BI239" s="118"/>
      <c r="BJ239" s="118"/>
      <c r="BK239" s="118"/>
      <c r="BL239" s="118"/>
    </row>
    <row r="240" spans="61:64" ht="9" customHeight="1">
      <c r="BI240" s="118"/>
      <c r="BJ240" s="118"/>
      <c r="BK240" s="118"/>
      <c r="BL240" s="118"/>
    </row>
    <row r="241" spans="41:64" ht="6" customHeight="1">
      <c r="AO241" s="118"/>
      <c r="AP241" s="118"/>
      <c r="AQ241" s="118"/>
      <c r="AR241" s="118"/>
      <c r="AU241" s="118"/>
      <c r="AV241" s="118"/>
      <c r="AW241" s="118"/>
      <c r="AX241" s="118"/>
      <c r="AY241" s="118"/>
      <c r="AZ241" s="118"/>
      <c r="BA241" s="118"/>
      <c r="BB241" s="118"/>
      <c r="BI241" s="118"/>
      <c r="BJ241" s="118"/>
      <c r="BK241" s="118"/>
      <c r="BL241" s="118"/>
    </row>
    <row r="242" spans="47:64" ht="9" customHeight="1">
      <c r="AU242" s="118"/>
      <c r="AV242" s="118"/>
      <c r="AW242" s="118"/>
      <c r="AX242" s="118"/>
      <c r="AY242" s="118"/>
      <c r="AZ242" s="118"/>
      <c r="BA242" s="118"/>
      <c r="BB242" s="118"/>
      <c r="BI242" s="118"/>
      <c r="BJ242" s="118"/>
      <c r="BK242" s="118"/>
      <c r="BL242" s="118"/>
    </row>
    <row r="243" spans="47:64" ht="9" customHeight="1">
      <c r="AU243" s="118"/>
      <c r="AV243" s="118"/>
      <c r="AW243" s="118"/>
      <c r="AX243" s="118"/>
      <c r="AY243" s="118"/>
      <c r="AZ243" s="118"/>
      <c r="BA243" s="118"/>
      <c r="BB243" s="118"/>
      <c r="BI243" s="118"/>
      <c r="BJ243" s="118"/>
      <c r="BK243" s="118"/>
      <c r="BL243" s="118"/>
    </row>
    <row r="244" spans="47:64" ht="9" customHeight="1">
      <c r="AU244" s="118"/>
      <c r="AV244" s="118"/>
      <c r="AW244" s="118"/>
      <c r="AX244" s="118"/>
      <c r="AY244" s="118"/>
      <c r="AZ244" s="118"/>
      <c r="BA244" s="118"/>
      <c r="BB244" s="118"/>
      <c r="BI244" s="118"/>
      <c r="BJ244" s="118"/>
      <c r="BK244" s="118"/>
      <c r="BL244" s="118"/>
    </row>
    <row r="245" spans="61:64" ht="9" customHeight="1">
      <c r="BI245" s="118"/>
      <c r="BJ245" s="118"/>
      <c r="BK245" s="118"/>
      <c r="BL245" s="118"/>
    </row>
    <row r="246" spans="61:64" ht="9" customHeight="1">
      <c r="BI246" s="118"/>
      <c r="BJ246" s="118"/>
      <c r="BK246" s="118"/>
      <c r="BL246" s="118"/>
    </row>
    <row r="247" spans="61:64" ht="9" customHeight="1">
      <c r="BI247" s="118"/>
      <c r="BJ247" s="118"/>
      <c r="BK247" s="118"/>
      <c r="BL247" s="118"/>
    </row>
    <row r="248" spans="61:64" ht="9" customHeight="1">
      <c r="BI248" s="118"/>
      <c r="BJ248" s="118"/>
      <c r="BK248" s="118"/>
      <c r="BL248" s="118"/>
    </row>
    <row r="249" spans="61:64" ht="9" customHeight="1">
      <c r="BI249" s="118"/>
      <c r="BJ249" s="118"/>
      <c r="BK249" s="118"/>
      <c r="BL249" s="118"/>
    </row>
    <row r="250" spans="2:64" ht="15">
      <c r="B250" s="138">
        <v>22</v>
      </c>
      <c r="C250" s="138"/>
      <c r="D250" s="138"/>
      <c r="E250" s="138"/>
      <c r="F250" s="138"/>
      <c r="H250" s="117" t="s">
        <v>50</v>
      </c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W250" s="56">
        <v>8813</v>
      </c>
      <c r="AA250" s="139">
        <v>0</v>
      </c>
      <c r="AB250" s="139"/>
      <c r="AC250" s="139"/>
      <c r="AE250" s="139">
        <v>671951</v>
      </c>
      <c r="AF250" s="139"/>
      <c r="AH250" s="139">
        <v>0</v>
      </c>
      <c r="AI250" s="139"/>
      <c r="AJ250" s="139"/>
      <c r="AK250" s="139"/>
      <c r="AL250" s="139"/>
      <c r="AO250" s="118" t="s">
        <v>44</v>
      </c>
      <c r="AP250" s="118"/>
      <c r="AQ250" s="118"/>
      <c r="AR250" s="118"/>
      <c r="AU250" s="118" t="s">
        <v>45</v>
      </c>
      <c r="AV250" s="118"/>
      <c r="AW250" s="118"/>
      <c r="AX250" s="118"/>
      <c r="AY250" s="118"/>
      <c r="AZ250" s="118"/>
      <c r="BA250" s="118"/>
      <c r="BB250" s="118"/>
      <c r="BD250" s="118" t="s">
        <v>46</v>
      </c>
      <c r="BE250" s="118"/>
      <c r="BF250" s="118"/>
      <c r="BG250" s="118"/>
      <c r="BI250" s="117" t="s">
        <v>47</v>
      </c>
      <c r="BJ250" s="117"/>
      <c r="BK250" s="117"/>
      <c r="BL250" s="117"/>
    </row>
    <row r="251" spans="41:59" ht="6" customHeight="1">
      <c r="AO251" s="118"/>
      <c r="AP251" s="118"/>
      <c r="AQ251" s="118"/>
      <c r="AR251" s="118"/>
      <c r="AU251" s="118"/>
      <c r="AV251" s="118"/>
      <c r="AW251" s="118"/>
      <c r="AX251" s="118"/>
      <c r="AY251" s="118"/>
      <c r="AZ251" s="118"/>
      <c r="BA251" s="118"/>
      <c r="BB251" s="118"/>
      <c r="BD251" s="118"/>
      <c r="BE251" s="118"/>
      <c r="BF251" s="118"/>
      <c r="BG251" s="118"/>
    </row>
    <row r="252" spans="41:54" ht="9" customHeight="1">
      <c r="AO252" s="118"/>
      <c r="AP252" s="118"/>
      <c r="AQ252" s="118"/>
      <c r="AR252" s="118"/>
      <c r="AU252" s="118"/>
      <c r="AV252" s="118"/>
      <c r="AW252" s="118"/>
      <c r="AX252" s="118"/>
      <c r="AY252" s="118"/>
      <c r="AZ252" s="118"/>
      <c r="BA252" s="118"/>
      <c r="BB252" s="118"/>
    </row>
    <row r="253" spans="2:64" ht="15">
      <c r="B253" s="138">
        <v>23</v>
      </c>
      <c r="C253" s="138"/>
      <c r="D253" s="138"/>
      <c r="E253" s="138"/>
      <c r="F253" s="138"/>
      <c r="H253" s="117" t="s">
        <v>51</v>
      </c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W253" s="56">
        <v>8813</v>
      </c>
      <c r="AA253" s="139">
        <v>1060</v>
      </c>
      <c r="AB253" s="139"/>
      <c r="AC253" s="139"/>
      <c r="AE253" s="139">
        <v>1060</v>
      </c>
      <c r="AF253" s="139"/>
      <c r="AH253" s="139">
        <v>0</v>
      </c>
      <c r="AI253" s="139"/>
      <c r="AJ253" s="139"/>
      <c r="AK253" s="139"/>
      <c r="AL253" s="139"/>
      <c r="AO253" s="118" t="s">
        <v>52</v>
      </c>
      <c r="AP253" s="118"/>
      <c r="AQ253" s="118"/>
      <c r="AR253" s="118"/>
      <c r="AU253" s="118" t="s">
        <v>53</v>
      </c>
      <c r="AV253" s="118"/>
      <c r="AW253" s="118"/>
      <c r="AX253" s="118"/>
      <c r="AY253" s="118"/>
      <c r="AZ253" s="118"/>
      <c r="BA253" s="118"/>
      <c r="BB253" s="118"/>
      <c r="BD253" s="117" t="s">
        <v>54</v>
      </c>
      <c r="BE253" s="117"/>
      <c r="BF253" s="117"/>
      <c r="BG253" s="117"/>
      <c r="BI253" s="118" t="s">
        <v>55</v>
      </c>
      <c r="BJ253" s="118"/>
      <c r="BK253" s="118"/>
      <c r="BL253" s="118"/>
    </row>
    <row r="254" spans="41:64" ht="6" customHeight="1">
      <c r="AO254" s="118"/>
      <c r="AP254" s="118"/>
      <c r="AQ254" s="118"/>
      <c r="AR254" s="118"/>
      <c r="AU254" s="118"/>
      <c r="AV254" s="118"/>
      <c r="AW254" s="118"/>
      <c r="AX254" s="118"/>
      <c r="AY254" s="118"/>
      <c r="AZ254" s="118"/>
      <c r="BA254" s="118"/>
      <c r="BB254" s="118"/>
      <c r="BI254" s="118"/>
      <c r="BJ254" s="118"/>
      <c r="BK254" s="118"/>
      <c r="BL254" s="118"/>
    </row>
    <row r="255" spans="47:64" ht="9" customHeight="1">
      <c r="AU255" s="118"/>
      <c r="AV255" s="118"/>
      <c r="AW255" s="118"/>
      <c r="AX255" s="118"/>
      <c r="AY255" s="118"/>
      <c r="AZ255" s="118"/>
      <c r="BA255" s="118"/>
      <c r="BB255" s="118"/>
      <c r="BI255" s="118"/>
      <c r="BJ255" s="118"/>
      <c r="BK255" s="118"/>
      <c r="BL255" s="118"/>
    </row>
    <row r="256" spans="61:64" ht="9" customHeight="1">
      <c r="BI256" s="118"/>
      <c r="BJ256" s="118"/>
      <c r="BK256" s="118"/>
      <c r="BL256" s="118"/>
    </row>
    <row r="257" spans="61:64" ht="9" customHeight="1">
      <c r="BI257" s="118"/>
      <c r="BJ257" s="118"/>
      <c r="BK257" s="118"/>
      <c r="BL257" s="118"/>
    </row>
    <row r="258" spans="61:64" ht="9" customHeight="1">
      <c r="BI258" s="118"/>
      <c r="BJ258" s="118"/>
      <c r="BK258" s="118"/>
      <c r="BL258" s="118"/>
    </row>
    <row r="259" spans="61:64" ht="9" customHeight="1">
      <c r="BI259" s="118"/>
      <c r="BJ259" s="118"/>
      <c r="BK259" s="118"/>
      <c r="BL259" s="118"/>
    </row>
    <row r="260" spans="61:64" ht="9" customHeight="1">
      <c r="BI260" s="118"/>
      <c r="BJ260" s="118"/>
      <c r="BK260" s="118"/>
      <c r="BL260" s="118"/>
    </row>
    <row r="261" spans="61:64" ht="9" customHeight="1">
      <c r="BI261" s="118"/>
      <c r="BJ261" s="118"/>
      <c r="BK261" s="118"/>
      <c r="BL261" s="118"/>
    </row>
    <row r="262" spans="61:64" ht="9" customHeight="1">
      <c r="BI262" s="118"/>
      <c r="BJ262" s="118"/>
      <c r="BK262" s="118"/>
      <c r="BL262" s="118"/>
    </row>
    <row r="263" spans="61:64" ht="9" customHeight="1">
      <c r="BI263" s="118"/>
      <c r="BJ263" s="118"/>
      <c r="BK263" s="118"/>
      <c r="BL263" s="118"/>
    </row>
    <row r="264" spans="2:64" ht="15">
      <c r="B264" s="138">
        <v>24</v>
      </c>
      <c r="C264" s="138"/>
      <c r="D264" s="138"/>
      <c r="E264" s="138"/>
      <c r="F264" s="138"/>
      <c r="H264" s="117" t="s">
        <v>56</v>
      </c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W264" s="56">
        <v>8813</v>
      </c>
      <c r="AA264" s="139">
        <v>7800</v>
      </c>
      <c r="AB264" s="139"/>
      <c r="AC264" s="139"/>
      <c r="AE264" s="139">
        <v>7800</v>
      </c>
      <c r="AF264" s="139"/>
      <c r="AH264" s="139">
        <v>6091.58</v>
      </c>
      <c r="AI264" s="139"/>
      <c r="AJ264" s="139"/>
      <c r="AK264" s="139"/>
      <c r="AL264" s="139"/>
      <c r="AO264" s="118" t="s">
        <v>52</v>
      </c>
      <c r="AP264" s="118"/>
      <c r="AQ264" s="118"/>
      <c r="AR264" s="118"/>
      <c r="AU264" s="118" t="s">
        <v>53</v>
      </c>
      <c r="AV264" s="118"/>
      <c r="AW264" s="118"/>
      <c r="AX264" s="118"/>
      <c r="AY264" s="118"/>
      <c r="AZ264" s="118"/>
      <c r="BA264" s="118"/>
      <c r="BB264" s="118"/>
      <c r="BD264" s="117" t="s">
        <v>54</v>
      </c>
      <c r="BE264" s="117"/>
      <c r="BF264" s="117"/>
      <c r="BG264" s="117"/>
      <c r="BI264" s="118" t="s">
        <v>55</v>
      </c>
      <c r="BJ264" s="118"/>
      <c r="BK264" s="118"/>
      <c r="BL264" s="118"/>
    </row>
    <row r="265" spans="41:64" ht="6" customHeight="1">
      <c r="AO265" s="118"/>
      <c r="AP265" s="118"/>
      <c r="AQ265" s="118"/>
      <c r="AR265" s="118"/>
      <c r="AU265" s="118"/>
      <c r="AV265" s="118"/>
      <c r="AW265" s="118"/>
      <c r="AX265" s="118"/>
      <c r="AY265" s="118"/>
      <c r="AZ265" s="118"/>
      <c r="BA265" s="118"/>
      <c r="BB265" s="118"/>
      <c r="BI265" s="118"/>
      <c r="BJ265" s="118"/>
      <c r="BK265" s="118"/>
      <c r="BL265" s="118"/>
    </row>
    <row r="266" spans="47:64" ht="9" customHeight="1">
      <c r="AU266" s="118"/>
      <c r="AV266" s="118"/>
      <c r="AW266" s="118"/>
      <c r="AX266" s="118"/>
      <c r="AY266" s="118"/>
      <c r="AZ266" s="118"/>
      <c r="BA266" s="118"/>
      <c r="BB266" s="118"/>
      <c r="BI266" s="118"/>
      <c r="BJ266" s="118"/>
      <c r="BK266" s="118"/>
      <c r="BL266" s="118"/>
    </row>
    <row r="267" spans="61:64" ht="9" customHeight="1">
      <c r="BI267" s="118"/>
      <c r="BJ267" s="118"/>
      <c r="BK267" s="118"/>
      <c r="BL267" s="118"/>
    </row>
    <row r="268" spans="61:64" ht="9" customHeight="1">
      <c r="BI268" s="118"/>
      <c r="BJ268" s="118"/>
      <c r="BK268" s="118"/>
      <c r="BL268" s="118"/>
    </row>
    <row r="269" spans="61:64" ht="9" customHeight="1">
      <c r="BI269" s="118"/>
      <c r="BJ269" s="118"/>
      <c r="BK269" s="118"/>
      <c r="BL269" s="118"/>
    </row>
    <row r="270" spans="61:64" ht="9" customHeight="1">
      <c r="BI270" s="118"/>
      <c r="BJ270" s="118"/>
      <c r="BK270" s="118"/>
      <c r="BL270" s="118"/>
    </row>
    <row r="271" spans="61:64" ht="9" customHeight="1">
      <c r="BI271" s="118"/>
      <c r="BJ271" s="118"/>
      <c r="BK271" s="118"/>
      <c r="BL271" s="118"/>
    </row>
    <row r="272" spans="61:64" ht="9" customHeight="1">
      <c r="BI272" s="118"/>
      <c r="BJ272" s="118"/>
      <c r="BK272" s="118"/>
      <c r="BL272" s="118"/>
    </row>
    <row r="273" spans="61:64" ht="9" customHeight="1">
      <c r="BI273" s="118"/>
      <c r="BJ273" s="118"/>
      <c r="BK273" s="118"/>
      <c r="BL273" s="118"/>
    </row>
    <row r="274" spans="61:64" ht="9" customHeight="1">
      <c r="BI274" s="118"/>
      <c r="BJ274" s="118"/>
      <c r="BK274" s="118"/>
      <c r="BL274" s="118"/>
    </row>
    <row r="275" spans="2:64" ht="15">
      <c r="B275" s="138">
        <v>25</v>
      </c>
      <c r="C275" s="138"/>
      <c r="D275" s="138"/>
      <c r="E275" s="138"/>
      <c r="F275" s="138"/>
      <c r="H275" s="117" t="s">
        <v>57</v>
      </c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W275" s="56">
        <v>8813</v>
      </c>
      <c r="AA275" s="139">
        <v>11550</v>
      </c>
      <c r="AB275" s="139"/>
      <c r="AC275" s="139"/>
      <c r="AE275" s="139">
        <v>11550</v>
      </c>
      <c r="AF275" s="139"/>
      <c r="AH275" s="139">
        <v>0</v>
      </c>
      <c r="AI275" s="139"/>
      <c r="AJ275" s="139"/>
      <c r="AK275" s="139"/>
      <c r="AL275" s="139"/>
      <c r="AO275" s="118" t="s">
        <v>52</v>
      </c>
      <c r="AP275" s="118"/>
      <c r="AQ275" s="118"/>
      <c r="AR275" s="118"/>
      <c r="AU275" s="118" t="s">
        <v>53</v>
      </c>
      <c r="AV275" s="118"/>
      <c r="AW275" s="118"/>
      <c r="AX275" s="118"/>
      <c r="AY275" s="118"/>
      <c r="AZ275" s="118"/>
      <c r="BA275" s="118"/>
      <c r="BB275" s="118"/>
      <c r="BD275" s="117" t="s">
        <v>54</v>
      </c>
      <c r="BE275" s="117"/>
      <c r="BF275" s="117"/>
      <c r="BG275" s="117"/>
      <c r="BI275" s="118" t="s">
        <v>55</v>
      </c>
      <c r="BJ275" s="118"/>
      <c r="BK275" s="118"/>
      <c r="BL275" s="118"/>
    </row>
    <row r="276" spans="41:64" ht="6" customHeight="1">
      <c r="AO276" s="118"/>
      <c r="AP276" s="118"/>
      <c r="AQ276" s="118"/>
      <c r="AR276" s="118"/>
      <c r="AU276" s="118"/>
      <c r="AV276" s="118"/>
      <c r="AW276" s="118"/>
      <c r="AX276" s="118"/>
      <c r="AY276" s="118"/>
      <c r="AZ276" s="118"/>
      <c r="BA276" s="118"/>
      <c r="BB276" s="118"/>
      <c r="BI276" s="118"/>
      <c r="BJ276" s="118"/>
      <c r="BK276" s="118"/>
      <c r="BL276" s="118"/>
    </row>
    <row r="277" spans="47:64" ht="9" customHeight="1">
      <c r="AU277" s="118"/>
      <c r="AV277" s="118"/>
      <c r="AW277" s="118"/>
      <c r="AX277" s="118"/>
      <c r="AY277" s="118"/>
      <c r="AZ277" s="118"/>
      <c r="BA277" s="118"/>
      <c r="BB277" s="118"/>
      <c r="BI277" s="118"/>
      <c r="BJ277" s="118"/>
      <c r="BK277" s="118"/>
      <c r="BL277" s="118"/>
    </row>
    <row r="278" spans="61:64" ht="9" customHeight="1">
      <c r="BI278" s="118"/>
      <c r="BJ278" s="118"/>
      <c r="BK278" s="118"/>
      <c r="BL278" s="118"/>
    </row>
    <row r="279" spans="61:64" ht="9" customHeight="1">
      <c r="BI279" s="118"/>
      <c r="BJ279" s="118"/>
      <c r="BK279" s="118"/>
      <c r="BL279" s="118"/>
    </row>
    <row r="280" spans="61:64" ht="9" customHeight="1">
      <c r="BI280" s="118"/>
      <c r="BJ280" s="118"/>
      <c r="BK280" s="118"/>
      <c r="BL280" s="118"/>
    </row>
    <row r="281" spans="61:64" ht="9" customHeight="1">
      <c r="BI281" s="118"/>
      <c r="BJ281" s="118"/>
      <c r="BK281" s="118"/>
      <c r="BL281" s="118"/>
    </row>
    <row r="282" spans="61:64" ht="9" customHeight="1">
      <c r="BI282" s="118"/>
      <c r="BJ282" s="118"/>
      <c r="BK282" s="118"/>
      <c r="BL282" s="118"/>
    </row>
    <row r="283" spans="61:64" ht="9" customHeight="1">
      <c r="BI283" s="118"/>
      <c r="BJ283" s="118"/>
      <c r="BK283" s="118"/>
      <c r="BL283" s="118"/>
    </row>
    <row r="284" spans="61:64" ht="9" customHeight="1">
      <c r="BI284" s="118"/>
      <c r="BJ284" s="118"/>
      <c r="BK284" s="118"/>
      <c r="BL284" s="118"/>
    </row>
    <row r="285" spans="61:64" ht="9" customHeight="1">
      <c r="BI285" s="118"/>
      <c r="BJ285" s="118"/>
      <c r="BK285" s="118"/>
      <c r="BL285" s="118"/>
    </row>
    <row r="286" spans="41:59" ht="6" customHeight="1">
      <c r="AO286" s="118"/>
      <c r="AP286" s="118"/>
      <c r="AQ286" s="118"/>
      <c r="AR286" s="118"/>
      <c r="AU286" s="118"/>
      <c r="AV286" s="118"/>
      <c r="AW286" s="118"/>
      <c r="AX286" s="118"/>
      <c r="AY286" s="118"/>
      <c r="AZ286" s="118"/>
      <c r="BA286" s="118"/>
      <c r="BB286" s="118"/>
      <c r="BD286" s="118"/>
      <c r="BE286" s="118"/>
      <c r="BF286" s="118"/>
      <c r="BG286" s="118"/>
    </row>
    <row r="287" spans="41:54" ht="9" customHeight="1">
      <c r="AO287" s="118"/>
      <c r="AP287" s="118"/>
      <c r="AQ287" s="118"/>
      <c r="AR287" s="118"/>
      <c r="AU287" s="118"/>
      <c r="AV287" s="118"/>
      <c r="AW287" s="118"/>
      <c r="AX287" s="118"/>
      <c r="AY287" s="118"/>
      <c r="AZ287" s="118"/>
      <c r="BA287" s="118"/>
      <c r="BB287" s="118"/>
    </row>
    <row r="288" spans="41:64" ht="6" customHeight="1">
      <c r="AO288" s="118"/>
      <c r="AP288" s="118"/>
      <c r="AQ288" s="118"/>
      <c r="AR288" s="118"/>
      <c r="AU288" s="118"/>
      <c r="AV288" s="118"/>
      <c r="AW288" s="118"/>
      <c r="AX288" s="118"/>
      <c r="AY288" s="118"/>
      <c r="AZ288" s="118"/>
      <c r="BA288" s="118"/>
      <c r="BB288" s="118"/>
      <c r="BI288" s="118"/>
      <c r="BJ288" s="118"/>
      <c r="BK288" s="118"/>
      <c r="BL288" s="118"/>
    </row>
    <row r="289" spans="47:64" ht="9" customHeight="1">
      <c r="AU289" s="118"/>
      <c r="AV289" s="118"/>
      <c r="AW289" s="118"/>
      <c r="AX289" s="118"/>
      <c r="AY289" s="118"/>
      <c r="AZ289" s="118"/>
      <c r="BA289" s="118"/>
      <c r="BB289" s="118"/>
      <c r="BI289" s="118"/>
      <c r="BJ289" s="118"/>
      <c r="BK289" s="118"/>
      <c r="BL289" s="118"/>
    </row>
    <row r="290" spans="47:64" ht="9" customHeight="1">
      <c r="AU290" s="118"/>
      <c r="AV290" s="118"/>
      <c r="AW290" s="118"/>
      <c r="AX290" s="118"/>
      <c r="AY290" s="118"/>
      <c r="AZ290" s="118"/>
      <c r="BA290" s="118"/>
      <c r="BB290" s="118"/>
      <c r="BI290" s="118"/>
      <c r="BJ290" s="118"/>
      <c r="BK290" s="118"/>
      <c r="BL290" s="118"/>
    </row>
    <row r="291" spans="47:64" ht="9" customHeight="1">
      <c r="AU291" s="118"/>
      <c r="AV291" s="118"/>
      <c r="AW291" s="118"/>
      <c r="AX291" s="118"/>
      <c r="AY291" s="118"/>
      <c r="AZ291" s="118"/>
      <c r="BA291" s="118"/>
      <c r="BB291" s="118"/>
      <c r="BI291" s="118"/>
      <c r="BJ291" s="118"/>
      <c r="BK291" s="118"/>
      <c r="BL291" s="118"/>
    </row>
    <row r="292" spans="61:64" ht="9" customHeight="1">
      <c r="BI292" s="118"/>
      <c r="BJ292" s="118"/>
      <c r="BK292" s="118"/>
      <c r="BL292" s="118"/>
    </row>
    <row r="293" spans="61:64" ht="9" customHeight="1">
      <c r="BI293" s="118"/>
      <c r="BJ293" s="118"/>
      <c r="BK293" s="118"/>
      <c r="BL293" s="118"/>
    </row>
    <row r="294" spans="61:64" ht="9" customHeight="1">
      <c r="BI294" s="118"/>
      <c r="BJ294" s="118"/>
      <c r="BK294" s="118"/>
      <c r="BL294" s="118"/>
    </row>
    <row r="295" spans="61:64" ht="9" customHeight="1">
      <c r="BI295" s="118"/>
      <c r="BJ295" s="118"/>
      <c r="BK295" s="118"/>
      <c r="BL295" s="118"/>
    </row>
    <row r="296" spans="61:64" ht="9" customHeight="1">
      <c r="BI296" s="118"/>
      <c r="BJ296" s="118"/>
      <c r="BK296" s="118"/>
      <c r="BL296" s="118"/>
    </row>
    <row r="297" spans="61:64" ht="9" customHeight="1">
      <c r="BI297" s="118"/>
      <c r="BJ297" s="118"/>
      <c r="BK297" s="118"/>
      <c r="BL297" s="118"/>
    </row>
    <row r="298" spans="61:64" ht="9" customHeight="1">
      <c r="BI298" s="118"/>
      <c r="BJ298" s="118"/>
      <c r="BK298" s="118"/>
      <c r="BL298" s="118"/>
    </row>
    <row r="299" spans="61:64" ht="9" customHeight="1">
      <c r="BI299" s="118"/>
      <c r="BJ299" s="118"/>
      <c r="BK299" s="118"/>
      <c r="BL299" s="118"/>
    </row>
    <row r="300" spans="41:64" ht="6" customHeight="1">
      <c r="AO300" s="118"/>
      <c r="AP300" s="118"/>
      <c r="AQ300" s="118"/>
      <c r="AR300" s="118"/>
      <c r="AU300" s="118"/>
      <c r="AV300" s="118"/>
      <c r="AW300" s="118"/>
      <c r="AX300" s="118"/>
      <c r="AY300" s="118"/>
      <c r="AZ300" s="118"/>
      <c r="BA300" s="118"/>
      <c r="BB300" s="118"/>
      <c r="BI300" s="118"/>
      <c r="BJ300" s="118"/>
      <c r="BK300" s="118"/>
      <c r="BL300" s="118"/>
    </row>
    <row r="301" spans="47:64" ht="9" customHeight="1">
      <c r="AU301" s="118"/>
      <c r="AV301" s="118"/>
      <c r="AW301" s="118"/>
      <c r="AX301" s="118"/>
      <c r="AY301" s="118"/>
      <c r="AZ301" s="118"/>
      <c r="BA301" s="118"/>
      <c r="BB301" s="118"/>
      <c r="BI301" s="118"/>
      <c r="BJ301" s="118"/>
      <c r="BK301" s="118"/>
      <c r="BL301" s="118"/>
    </row>
    <row r="302" spans="47:64" ht="9" customHeight="1">
      <c r="AU302" s="118"/>
      <c r="AV302" s="118"/>
      <c r="AW302" s="118"/>
      <c r="AX302" s="118"/>
      <c r="AY302" s="118"/>
      <c r="AZ302" s="118"/>
      <c r="BA302" s="118"/>
      <c r="BB302" s="118"/>
      <c r="BI302" s="118"/>
      <c r="BJ302" s="118"/>
      <c r="BK302" s="118"/>
      <c r="BL302" s="118"/>
    </row>
    <row r="303" spans="47:64" ht="9" customHeight="1">
      <c r="AU303" s="118"/>
      <c r="AV303" s="118"/>
      <c r="AW303" s="118"/>
      <c r="AX303" s="118"/>
      <c r="AY303" s="118"/>
      <c r="AZ303" s="118"/>
      <c r="BA303" s="118"/>
      <c r="BB303" s="118"/>
      <c r="BI303" s="118"/>
      <c r="BJ303" s="118"/>
      <c r="BK303" s="118"/>
      <c r="BL303" s="118"/>
    </row>
    <row r="304" spans="61:64" ht="9" customHeight="1">
      <c r="BI304" s="118"/>
      <c r="BJ304" s="118"/>
      <c r="BK304" s="118"/>
      <c r="BL304" s="118"/>
    </row>
    <row r="305" spans="61:64" ht="9" customHeight="1">
      <c r="BI305" s="118"/>
      <c r="BJ305" s="118"/>
      <c r="BK305" s="118"/>
      <c r="BL305" s="118"/>
    </row>
    <row r="306" spans="61:64" ht="9" customHeight="1">
      <c r="BI306" s="118"/>
      <c r="BJ306" s="118"/>
      <c r="BK306" s="118"/>
      <c r="BL306" s="118"/>
    </row>
    <row r="307" spans="61:64" ht="9" customHeight="1">
      <c r="BI307" s="118"/>
      <c r="BJ307" s="118"/>
      <c r="BK307" s="118"/>
      <c r="BL307" s="118"/>
    </row>
    <row r="308" spans="61:64" ht="9" customHeight="1">
      <c r="BI308" s="118"/>
      <c r="BJ308" s="118"/>
      <c r="BK308" s="118"/>
      <c r="BL308" s="118"/>
    </row>
    <row r="309" spans="61:64" ht="9" customHeight="1">
      <c r="BI309" s="118"/>
      <c r="BJ309" s="118"/>
      <c r="BK309" s="118"/>
      <c r="BL309" s="118"/>
    </row>
    <row r="310" spans="61:64" ht="9" customHeight="1">
      <c r="BI310" s="118"/>
      <c r="BJ310" s="118"/>
      <c r="BK310" s="118"/>
      <c r="BL310" s="118"/>
    </row>
    <row r="311" spans="61:64" ht="9" customHeight="1">
      <c r="BI311" s="118"/>
      <c r="BJ311" s="118"/>
      <c r="BK311" s="118"/>
      <c r="BL311" s="118"/>
    </row>
    <row r="312" spans="41:64" ht="6" customHeight="1">
      <c r="AO312" s="118"/>
      <c r="AP312" s="118"/>
      <c r="AQ312" s="118"/>
      <c r="AR312" s="118"/>
      <c r="AU312" s="118"/>
      <c r="AV312" s="118"/>
      <c r="AW312" s="118"/>
      <c r="AX312" s="118"/>
      <c r="AY312" s="118"/>
      <c r="AZ312" s="118"/>
      <c r="BA312" s="118"/>
      <c r="BB312" s="118"/>
      <c r="BI312" s="118"/>
      <c r="BJ312" s="118"/>
      <c r="BK312" s="118"/>
      <c r="BL312" s="118"/>
    </row>
    <row r="313" spans="47:64" ht="9" customHeight="1">
      <c r="AU313" s="118"/>
      <c r="AV313" s="118"/>
      <c r="AW313" s="118"/>
      <c r="AX313" s="118"/>
      <c r="AY313" s="118"/>
      <c r="AZ313" s="118"/>
      <c r="BA313" s="118"/>
      <c r="BB313" s="118"/>
      <c r="BI313" s="118"/>
      <c r="BJ313" s="118"/>
      <c r="BK313" s="118"/>
      <c r="BL313" s="118"/>
    </row>
    <row r="314" spans="47:64" ht="9" customHeight="1">
      <c r="AU314" s="118"/>
      <c r="AV314" s="118"/>
      <c r="AW314" s="118"/>
      <c r="AX314" s="118"/>
      <c r="AY314" s="118"/>
      <c r="AZ314" s="118"/>
      <c r="BA314" s="118"/>
      <c r="BB314" s="118"/>
      <c r="BI314" s="118"/>
      <c r="BJ314" s="118"/>
      <c r="BK314" s="118"/>
      <c r="BL314" s="118"/>
    </row>
    <row r="315" spans="47:64" ht="9" customHeight="1">
      <c r="AU315" s="118"/>
      <c r="AV315" s="118"/>
      <c r="AW315" s="118"/>
      <c r="AX315" s="118"/>
      <c r="AY315" s="118"/>
      <c r="AZ315" s="118"/>
      <c r="BA315" s="118"/>
      <c r="BB315" s="118"/>
      <c r="BI315" s="118"/>
      <c r="BJ315" s="118"/>
      <c r="BK315" s="118"/>
      <c r="BL315" s="118"/>
    </row>
    <row r="316" spans="61:64" ht="9" customHeight="1">
      <c r="BI316" s="118"/>
      <c r="BJ316" s="118"/>
      <c r="BK316" s="118"/>
      <c r="BL316" s="118"/>
    </row>
    <row r="317" spans="61:64" ht="9" customHeight="1">
      <c r="BI317" s="118"/>
      <c r="BJ317" s="118"/>
      <c r="BK317" s="118"/>
      <c r="BL317" s="118"/>
    </row>
    <row r="318" spans="61:64" ht="9" customHeight="1">
      <c r="BI318" s="118"/>
      <c r="BJ318" s="118"/>
      <c r="BK318" s="118"/>
      <c r="BL318" s="118"/>
    </row>
    <row r="319" spans="61:64" ht="9" customHeight="1">
      <c r="BI319" s="118"/>
      <c r="BJ319" s="118"/>
      <c r="BK319" s="118"/>
      <c r="BL319" s="118"/>
    </row>
    <row r="320" spans="61:64" ht="9" customHeight="1">
      <c r="BI320" s="118"/>
      <c r="BJ320" s="118"/>
      <c r="BK320" s="118"/>
      <c r="BL320" s="118"/>
    </row>
    <row r="321" spans="61:64" ht="9" customHeight="1">
      <c r="BI321" s="118"/>
      <c r="BJ321" s="118"/>
      <c r="BK321" s="118"/>
      <c r="BL321" s="118"/>
    </row>
    <row r="322" spans="61:64" ht="9" customHeight="1">
      <c r="BI322" s="118"/>
      <c r="BJ322" s="118"/>
      <c r="BK322" s="118"/>
      <c r="BL322" s="118"/>
    </row>
    <row r="323" spans="61:64" ht="9" customHeight="1">
      <c r="BI323" s="118"/>
      <c r="BJ323" s="118"/>
      <c r="BK323" s="118"/>
      <c r="BL323" s="118"/>
    </row>
    <row r="324" spans="41:64" ht="6" customHeight="1">
      <c r="AO324" s="118"/>
      <c r="AP324" s="118"/>
      <c r="AQ324" s="118"/>
      <c r="AR324" s="118"/>
      <c r="AU324" s="118"/>
      <c r="AV324" s="118"/>
      <c r="AW324" s="118"/>
      <c r="AX324" s="118"/>
      <c r="AY324" s="118"/>
      <c r="AZ324" s="118"/>
      <c r="BA324" s="118"/>
      <c r="BB324" s="118"/>
      <c r="BI324" s="118"/>
      <c r="BJ324" s="118"/>
      <c r="BK324" s="118"/>
      <c r="BL324" s="118"/>
    </row>
    <row r="325" spans="47:64" ht="9" customHeight="1">
      <c r="AU325" s="118"/>
      <c r="AV325" s="118"/>
      <c r="AW325" s="118"/>
      <c r="AX325" s="118"/>
      <c r="AY325" s="118"/>
      <c r="AZ325" s="118"/>
      <c r="BA325" s="118"/>
      <c r="BB325" s="118"/>
      <c r="BI325" s="118"/>
      <c r="BJ325" s="118"/>
      <c r="BK325" s="118"/>
      <c r="BL325" s="118"/>
    </row>
    <row r="326" spans="47:64" ht="9" customHeight="1">
      <c r="AU326" s="118"/>
      <c r="AV326" s="118"/>
      <c r="AW326" s="118"/>
      <c r="AX326" s="118"/>
      <c r="AY326" s="118"/>
      <c r="AZ326" s="118"/>
      <c r="BA326" s="118"/>
      <c r="BB326" s="118"/>
      <c r="BI326" s="118"/>
      <c r="BJ326" s="118"/>
      <c r="BK326" s="118"/>
      <c r="BL326" s="118"/>
    </row>
    <row r="327" spans="47:64" ht="9" customHeight="1">
      <c r="AU327" s="118"/>
      <c r="AV327" s="118"/>
      <c r="AW327" s="118"/>
      <c r="AX327" s="118"/>
      <c r="AY327" s="118"/>
      <c r="AZ327" s="118"/>
      <c r="BA327" s="118"/>
      <c r="BB327" s="118"/>
      <c r="BI327" s="118"/>
      <c r="BJ327" s="118"/>
      <c r="BK327" s="118"/>
      <c r="BL327" s="118"/>
    </row>
    <row r="328" spans="61:64" ht="9" customHeight="1">
      <c r="BI328" s="118"/>
      <c r="BJ328" s="118"/>
      <c r="BK328" s="118"/>
      <c r="BL328" s="118"/>
    </row>
    <row r="329" spans="61:64" ht="9" customHeight="1">
      <c r="BI329" s="118"/>
      <c r="BJ329" s="118"/>
      <c r="BK329" s="118"/>
      <c r="BL329" s="118"/>
    </row>
    <row r="330" spans="61:64" ht="9" customHeight="1">
      <c r="BI330" s="118"/>
      <c r="BJ330" s="118"/>
      <c r="BK330" s="118"/>
      <c r="BL330" s="118"/>
    </row>
    <row r="331" spans="61:64" ht="9" customHeight="1">
      <c r="BI331" s="118"/>
      <c r="BJ331" s="118"/>
      <c r="BK331" s="118"/>
      <c r="BL331" s="118"/>
    </row>
    <row r="332" spans="61:64" ht="9" customHeight="1">
      <c r="BI332" s="118"/>
      <c r="BJ332" s="118"/>
      <c r="BK332" s="118"/>
      <c r="BL332" s="118"/>
    </row>
    <row r="333" spans="61:64" ht="9" customHeight="1">
      <c r="BI333" s="118"/>
      <c r="BJ333" s="118"/>
      <c r="BK333" s="118"/>
      <c r="BL333" s="118"/>
    </row>
    <row r="334" spans="61:64" ht="9" customHeight="1">
      <c r="BI334" s="118"/>
      <c r="BJ334" s="118"/>
      <c r="BK334" s="118"/>
      <c r="BL334" s="118"/>
    </row>
    <row r="335" spans="61:64" ht="9" customHeight="1">
      <c r="BI335" s="118"/>
      <c r="BJ335" s="118"/>
      <c r="BK335" s="118"/>
      <c r="BL335" s="118"/>
    </row>
    <row r="336" spans="41:64" ht="6" customHeight="1">
      <c r="AO336" s="118"/>
      <c r="AP336" s="118"/>
      <c r="AQ336" s="118"/>
      <c r="AR336" s="118"/>
      <c r="AU336" s="118"/>
      <c r="AV336" s="118"/>
      <c r="AW336" s="118"/>
      <c r="AX336" s="118"/>
      <c r="AY336" s="118"/>
      <c r="AZ336" s="118"/>
      <c r="BA336" s="118"/>
      <c r="BB336" s="118"/>
      <c r="BI336" s="118"/>
      <c r="BJ336" s="118"/>
      <c r="BK336" s="118"/>
      <c r="BL336" s="118"/>
    </row>
    <row r="337" spans="47:64" ht="9" customHeight="1">
      <c r="AU337" s="118"/>
      <c r="AV337" s="118"/>
      <c r="AW337" s="118"/>
      <c r="AX337" s="118"/>
      <c r="AY337" s="118"/>
      <c r="AZ337" s="118"/>
      <c r="BA337" s="118"/>
      <c r="BB337" s="118"/>
      <c r="BI337" s="118"/>
      <c r="BJ337" s="118"/>
      <c r="BK337" s="118"/>
      <c r="BL337" s="118"/>
    </row>
    <row r="338" spans="47:64" ht="9" customHeight="1">
      <c r="AU338" s="118"/>
      <c r="AV338" s="118"/>
      <c r="AW338" s="118"/>
      <c r="AX338" s="118"/>
      <c r="AY338" s="118"/>
      <c r="AZ338" s="118"/>
      <c r="BA338" s="118"/>
      <c r="BB338" s="118"/>
      <c r="BI338" s="118"/>
      <c r="BJ338" s="118"/>
      <c r="BK338" s="118"/>
      <c r="BL338" s="118"/>
    </row>
    <row r="339" spans="47:64" ht="9" customHeight="1">
      <c r="AU339" s="118"/>
      <c r="AV339" s="118"/>
      <c r="AW339" s="118"/>
      <c r="AX339" s="118"/>
      <c r="AY339" s="118"/>
      <c r="AZ339" s="118"/>
      <c r="BA339" s="118"/>
      <c r="BB339" s="118"/>
      <c r="BI339" s="118"/>
      <c r="BJ339" s="118"/>
      <c r="BK339" s="118"/>
      <c r="BL339" s="118"/>
    </row>
    <row r="340" spans="61:64" ht="9" customHeight="1">
      <c r="BI340" s="118"/>
      <c r="BJ340" s="118"/>
      <c r="BK340" s="118"/>
      <c r="BL340" s="118"/>
    </row>
    <row r="341" spans="61:64" ht="9" customHeight="1">
      <c r="BI341" s="118"/>
      <c r="BJ341" s="118"/>
      <c r="BK341" s="118"/>
      <c r="BL341" s="118"/>
    </row>
    <row r="342" spans="61:64" ht="9" customHeight="1">
      <c r="BI342" s="118"/>
      <c r="BJ342" s="118"/>
      <c r="BK342" s="118"/>
      <c r="BL342" s="118"/>
    </row>
    <row r="343" spans="61:64" ht="9" customHeight="1">
      <c r="BI343" s="118"/>
      <c r="BJ343" s="118"/>
      <c r="BK343" s="118"/>
      <c r="BL343" s="118"/>
    </row>
    <row r="344" spans="61:64" ht="9" customHeight="1">
      <c r="BI344" s="118"/>
      <c r="BJ344" s="118"/>
      <c r="BK344" s="118"/>
      <c r="BL344" s="118"/>
    </row>
    <row r="345" spans="61:64" ht="9" customHeight="1">
      <c r="BI345" s="118"/>
      <c r="BJ345" s="118"/>
      <c r="BK345" s="118"/>
      <c r="BL345" s="118"/>
    </row>
    <row r="346" spans="61:64" ht="9" customHeight="1">
      <c r="BI346" s="118"/>
      <c r="BJ346" s="118"/>
      <c r="BK346" s="118"/>
      <c r="BL346" s="118"/>
    </row>
    <row r="347" spans="61:64" ht="9" customHeight="1">
      <c r="BI347" s="118"/>
      <c r="BJ347" s="118"/>
      <c r="BK347" s="118"/>
      <c r="BL347" s="118"/>
    </row>
    <row r="348" spans="2:64" ht="15">
      <c r="B348" s="138">
        <v>32</v>
      </c>
      <c r="C348" s="138"/>
      <c r="D348" s="138"/>
      <c r="E348" s="138"/>
      <c r="F348" s="138"/>
      <c r="H348" s="117" t="s">
        <v>58</v>
      </c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W348" s="56">
        <v>8853</v>
      </c>
      <c r="AA348" s="139">
        <v>0</v>
      </c>
      <c r="AB348" s="139"/>
      <c r="AC348" s="139"/>
      <c r="AE348" s="139">
        <v>4533</v>
      </c>
      <c r="AF348" s="139"/>
      <c r="AH348" s="139">
        <v>0</v>
      </c>
      <c r="AI348" s="139"/>
      <c r="AJ348" s="139"/>
      <c r="AK348" s="139"/>
      <c r="AL348" s="139"/>
      <c r="AO348" s="118" t="s">
        <v>44</v>
      </c>
      <c r="AP348" s="118"/>
      <c r="AQ348" s="118"/>
      <c r="AR348" s="118"/>
      <c r="AU348" s="118" t="s">
        <v>45</v>
      </c>
      <c r="AV348" s="118"/>
      <c r="AW348" s="118"/>
      <c r="AX348" s="118"/>
      <c r="AY348" s="118"/>
      <c r="AZ348" s="118"/>
      <c r="BA348" s="118"/>
      <c r="BB348" s="118"/>
      <c r="BD348" s="118" t="s">
        <v>46</v>
      </c>
      <c r="BE348" s="118"/>
      <c r="BF348" s="118"/>
      <c r="BG348" s="118"/>
      <c r="BI348" s="117" t="s">
        <v>47</v>
      </c>
      <c r="BJ348" s="117"/>
      <c r="BK348" s="117"/>
      <c r="BL348" s="117"/>
    </row>
    <row r="349" spans="41:59" ht="6" customHeight="1">
      <c r="AO349" s="118"/>
      <c r="AP349" s="118"/>
      <c r="AQ349" s="118"/>
      <c r="AR349" s="118"/>
      <c r="AU349" s="118"/>
      <c r="AV349" s="118"/>
      <c r="AW349" s="118"/>
      <c r="AX349" s="118"/>
      <c r="AY349" s="118"/>
      <c r="AZ349" s="118"/>
      <c r="BA349" s="118"/>
      <c r="BB349" s="118"/>
      <c r="BD349" s="118"/>
      <c r="BE349" s="118"/>
      <c r="BF349" s="118"/>
      <c r="BG349" s="118"/>
    </row>
    <row r="350" spans="41:54" ht="9" customHeight="1">
      <c r="AO350" s="118"/>
      <c r="AP350" s="118"/>
      <c r="AQ350" s="118"/>
      <c r="AR350" s="118"/>
      <c r="AU350" s="118"/>
      <c r="AV350" s="118"/>
      <c r="AW350" s="118"/>
      <c r="AX350" s="118"/>
      <c r="AY350" s="118"/>
      <c r="AZ350" s="118"/>
      <c r="BA350" s="118"/>
      <c r="BB350" s="118"/>
    </row>
    <row r="351" spans="2:64" ht="15">
      <c r="B351" s="138">
        <v>33</v>
      </c>
      <c r="C351" s="138"/>
      <c r="D351" s="138"/>
      <c r="E351" s="138"/>
      <c r="F351" s="138"/>
      <c r="H351" s="117" t="s">
        <v>59</v>
      </c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W351" s="56">
        <v>8813</v>
      </c>
      <c r="AA351" s="139">
        <v>0</v>
      </c>
      <c r="AB351" s="139"/>
      <c r="AC351" s="139"/>
      <c r="AE351" s="139">
        <v>0</v>
      </c>
      <c r="AF351" s="139"/>
      <c r="AH351" s="139">
        <v>0</v>
      </c>
      <c r="AI351" s="139"/>
      <c r="AJ351" s="139"/>
      <c r="AK351" s="139"/>
      <c r="AL351" s="139"/>
      <c r="AO351" s="118" t="s">
        <v>44</v>
      </c>
      <c r="AP351" s="118"/>
      <c r="AQ351" s="118"/>
      <c r="AR351" s="118"/>
      <c r="AU351" s="118" t="s">
        <v>45</v>
      </c>
      <c r="AV351" s="118"/>
      <c r="AW351" s="118"/>
      <c r="AX351" s="118"/>
      <c r="AY351" s="118"/>
      <c r="AZ351" s="118"/>
      <c r="BA351" s="118"/>
      <c r="BB351" s="118"/>
      <c r="BD351" s="118" t="s">
        <v>46</v>
      </c>
      <c r="BE351" s="118"/>
      <c r="BF351" s="118"/>
      <c r="BG351" s="118"/>
      <c r="BI351" s="117" t="s">
        <v>47</v>
      </c>
      <c r="BJ351" s="117"/>
      <c r="BK351" s="117"/>
      <c r="BL351" s="117"/>
    </row>
    <row r="352" spans="41:59" ht="6" customHeight="1">
      <c r="AO352" s="118"/>
      <c r="AP352" s="118"/>
      <c r="AQ352" s="118"/>
      <c r="AR352" s="118"/>
      <c r="AU352" s="118"/>
      <c r="AV352" s="118"/>
      <c r="AW352" s="118"/>
      <c r="AX352" s="118"/>
      <c r="AY352" s="118"/>
      <c r="AZ352" s="118"/>
      <c r="BA352" s="118"/>
      <c r="BB352" s="118"/>
      <c r="BD352" s="118"/>
      <c r="BE352" s="118"/>
      <c r="BF352" s="118"/>
      <c r="BG352" s="118"/>
    </row>
    <row r="353" spans="41:54" ht="9" customHeight="1">
      <c r="AO353" s="118"/>
      <c r="AP353" s="118"/>
      <c r="AQ353" s="118"/>
      <c r="AR353" s="118"/>
      <c r="AU353" s="118"/>
      <c r="AV353" s="118"/>
      <c r="AW353" s="118"/>
      <c r="AX353" s="118"/>
      <c r="AY353" s="118"/>
      <c r="AZ353" s="118"/>
      <c r="BA353" s="118"/>
      <c r="BB353" s="118"/>
    </row>
    <row r="354" spans="41:64" ht="6" customHeight="1">
      <c r="AO354" s="118"/>
      <c r="AP354" s="118"/>
      <c r="AQ354" s="118"/>
      <c r="AR354" s="118"/>
      <c r="AU354" s="118"/>
      <c r="AV354" s="118"/>
      <c r="AW354" s="118"/>
      <c r="AX354" s="118"/>
      <c r="AY354" s="118"/>
      <c r="AZ354" s="118"/>
      <c r="BA354" s="118"/>
      <c r="BB354" s="118"/>
      <c r="BI354" s="118"/>
      <c r="BJ354" s="118"/>
      <c r="BK354" s="118"/>
      <c r="BL354" s="118"/>
    </row>
    <row r="355" spans="47:64" ht="9" customHeight="1">
      <c r="AU355" s="118"/>
      <c r="AV355" s="118"/>
      <c r="AW355" s="118"/>
      <c r="AX355" s="118"/>
      <c r="AY355" s="118"/>
      <c r="AZ355" s="118"/>
      <c r="BA355" s="118"/>
      <c r="BB355" s="118"/>
      <c r="BI355" s="118"/>
      <c r="BJ355" s="118"/>
      <c r="BK355" s="118"/>
      <c r="BL355" s="118"/>
    </row>
    <row r="356" spans="61:64" ht="9" customHeight="1">
      <c r="BI356" s="118"/>
      <c r="BJ356" s="118"/>
      <c r="BK356" s="118"/>
      <c r="BL356" s="118"/>
    </row>
    <row r="357" spans="61:64" ht="9" customHeight="1">
      <c r="BI357" s="118"/>
      <c r="BJ357" s="118"/>
      <c r="BK357" s="118"/>
      <c r="BL357" s="118"/>
    </row>
    <row r="358" spans="61:64" ht="9" customHeight="1">
      <c r="BI358" s="118"/>
      <c r="BJ358" s="118"/>
      <c r="BK358" s="118"/>
      <c r="BL358" s="118"/>
    </row>
    <row r="359" spans="61:64" ht="9" customHeight="1">
      <c r="BI359" s="118"/>
      <c r="BJ359" s="118"/>
      <c r="BK359" s="118"/>
      <c r="BL359" s="118"/>
    </row>
    <row r="360" spans="61:64" ht="9" customHeight="1">
      <c r="BI360" s="118"/>
      <c r="BJ360" s="118"/>
      <c r="BK360" s="118"/>
      <c r="BL360" s="118"/>
    </row>
    <row r="361" spans="61:64" ht="9" customHeight="1">
      <c r="BI361" s="118"/>
      <c r="BJ361" s="118"/>
      <c r="BK361" s="118"/>
      <c r="BL361" s="118"/>
    </row>
    <row r="362" spans="61:64" ht="9" customHeight="1">
      <c r="BI362" s="118"/>
      <c r="BJ362" s="118"/>
      <c r="BK362" s="118"/>
      <c r="BL362" s="118"/>
    </row>
    <row r="363" spans="61:64" ht="9" customHeight="1">
      <c r="BI363" s="118"/>
      <c r="BJ363" s="118"/>
      <c r="BK363" s="118"/>
      <c r="BL363" s="118"/>
    </row>
    <row r="364" spans="61:64" ht="9" customHeight="1">
      <c r="BI364" s="118"/>
      <c r="BJ364" s="118"/>
      <c r="BK364" s="118"/>
      <c r="BL364" s="118"/>
    </row>
    <row r="365" spans="41:64" ht="6" customHeight="1">
      <c r="AO365" s="118"/>
      <c r="AP365" s="118"/>
      <c r="AQ365" s="118"/>
      <c r="AR365" s="118"/>
      <c r="AU365" s="118"/>
      <c r="AV365" s="118"/>
      <c r="AW365" s="118"/>
      <c r="AX365" s="118"/>
      <c r="AY365" s="118"/>
      <c r="AZ365" s="118"/>
      <c r="BA365" s="118"/>
      <c r="BB365" s="118"/>
      <c r="BI365" s="118"/>
      <c r="BJ365" s="118"/>
      <c r="BK365" s="118"/>
      <c r="BL365" s="118"/>
    </row>
    <row r="366" spans="47:64" ht="9" customHeight="1">
      <c r="AU366" s="118"/>
      <c r="AV366" s="118"/>
      <c r="AW366" s="118"/>
      <c r="AX366" s="118"/>
      <c r="AY366" s="118"/>
      <c r="AZ366" s="118"/>
      <c r="BA366" s="118"/>
      <c r="BB366" s="118"/>
      <c r="BI366" s="118"/>
      <c r="BJ366" s="118"/>
      <c r="BK366" s="118"/>
      <c r="BL366" s="118"/>
    </row>
    <row r="367" spans="61:64" ht="9" customHeight="1">
      <c r="BI367" s="118"/>
      <c r="BJ367" s="118"/>
      <c r="BK367" s="118"/>
      <c r="BL367" s="118"/>
    </row>
    <row r="368" spans="61:64" ht="9" customHeight="1">
      <c r="BI368" s="118"/>
      <c r="BJ368" s="118"/>
      <c r="BK368" s="118"/>
      <c r="BL368" s="118"/>
    </row>
    <row r="369" spans="61:64" ht="9" customHeight="1">
      <c r="BI369" s="118"/>
      <c r="BJ369" s="118"/>
      <c r="BK369" s="118"/>
      <c r="BL369" s="118"/>
    </row>
    <row r="370" spans="61:64" ht="9" customHeight="1">
      <c r="BI370" s="118"/>
      <c r="BJ370" s="118"/>
      <c r="BK370" s="118"/>
      <c r="BL370" s="118"/>
    </row>
    <row r="371" spans="61:64" ht="9" customHeight="1">
      <c r="BI371" s="118"/>
      <c r="BJ371" s="118"/>
      <c r="BK371" s="118"/>
      <c r="BL371" s="118"/>
    </row>
    <row r="372" spans="61:64" ht="9" customHeight="1">
      <c r="BI372" s="118"/>
      <c r="BJ372" s="118"/>
      <c r="BK372" s="118"/>
      <c r="BL372" s="118"/>
    </row>
    <row r="373" spans="61:64" ht="9" customHeight="1">
      <c r="BI373" s="118"/>
      <c r="BJ373" s="118"/>
      <c r="BK373" s="118"/>
      <c r="BL373" s="118"/>
    </row>
    <row r="374" spans="61:64" ht="9" customHeight="1">
      <c r="BI374" s="118"/>
      <c r="BJ374" s="118"/>
      <c r="BK374" s="118"/>
      <c r="BL374" s="118"/>
    </row>
    <row r="375" spans="61:64" ht="9" customHeight="1">
      <c r="BI375" s="118"/>
      <c r="BJ375" s="118"/>
      <c r="BK375" s="118"/>
      <c r="BL375" s="118"/>
    </row>
    <row r="376" spans="41:64" ht="6" customHeight="1">
      <c r="AO376" s="118"/>
      <c r="AP376" s="118"/>
      <c r="AQ376" s="118"/>
      <c r="AR376" s="118"/>
      <c r="AU376" s="118"/>
      <c r="AV376" s="118"/>
      <c r="AW376" s="118"/>
      <c r="AX376" s="118"/>
      <c r="AY376" s="118"/>
      <c r="AZ376" s="118"/>
      <c r="BA376" s="118"/>
      <c r="BB376" s="118"/>
      <c r="BI376" s="118"/>
      <c r="BJ376" s="118"/>
      <c r="BK376" s="118"/>
      <c r="BL376" s="118"/>
    </row>
    <row r="377" spans="47:64" ht="9" customHeight="1">
      <c r="AU377" s="118"/>
      <c r="AV377" s="118"/>
      <c r="AW377" s="118"/>
      <c r="AX377" s="118"/>
      <c r="AY377" s="118"/>
      <c r="AZ377" s="118"/>
      <c r="BA377" s="118"/>
      <c r="BB377" s="118"/>
      <c r="BI377" s="118"/>
      <c r="BJ377" s="118"/>
      <c r="BK377" s="118"/>
      <c r="BL377" s="118"/>
    </row>
    <row r="378" spans="61:64" ht="9" customHeight="1">
      <c r="BI378" s="118"/>
      <c r="BJ378" s="118"/>
      <c r="BK378" s="118"/>
      <c r="BL378" s="118"/>
    </row>
    <row r="379" spans="61:64" ht="9" customHeight="1">
      <c r="BI379" s="118"/>
      <c r="BJ379" s="118"/>
      <c r="BK379" s="118"/>
      <c r="BL379" s="118"/>
    </row>
    <row r="380" spans="61:64" ht="9" customHeight="1">
      <c r="BI380" s="118"/>
      <c r="BJ380" s="118"/>
      <c r="BK380" s="118"/>
      <c r="BL380" s="118"/>
    </row>
    <row r="381" spans="61:64" ht="9" customHeight="1">
      <c r="BI381" s="118"/>
      <c r="BJ381" s="118"/>
      <c r="BK381" s="118"/>
      <c r="BL381" s="118"/>
    </row>
    <row r="382" spans="61:64" ht="9" customHeight="1">
      <c r="BI382" s="118"/>
      <c r="BJ382" s="118"/>
      <c r="BK382" s="118"/>
      <c r="BL382" s="118"/>
    </row>
    <row r="383" spans="61:64" ht="9" customHeight="1">
      <c r="BI383" s="118"/>
      <c r="BJ383" s="118"/>
      <c r="BK383" s="118"/>
      <c r="BL383" s="118"/>
    </row>
    <row r="384" spans="61:64" ht="9" customHeight="1">
      <c r="BI384" s="118"/>
      <c r="BJ384" s="118"/>
      <c r="BK384" s="118"/>
      <c r="BL384" s="118"/>
    </row>
    <row r="385" spans="61:64" ht="9" customHeight="1">
      <c r="BI385" s="118"/>
      <c r="BJ385" s="118"/>
      <c r="BK385" s="118"/>
      <c r="BL385" s="118"/>
    </row>
    <row r="386" spans="61:64" ht="9" customHeight="1">
      <c r="BI386" s="118"/>
      <c r="BJ386" s="118"/>
      <c r="BK386" s="118"/>
      <c r="BL386" s="118"/>
    </row>
    <row r="387" spans="41:64" ht="6" customHeight="1">
      <c r="AO387" s="118"/>
      <c r="AP387" s="118"/>
      <c r="AQ387" s="118"/>
      <c r="AR387" s="118"/>
      <c r="AU387" s="118"/>
      <c r="AV387" s="118"/>
      <c r="AW387" s="118"/>
      <c r="AX387" s="118"/>
      <c r="AY387" s="118"/>
      <c r="AZ387" s="118"/>
      <c r="BA387" s="118"/>
      <c r="BB387" s="118"/>
      <c r="BI387" s="118"/>
      <c r="BJ387" s="118"/>
      <c r="BK387" s="118"/>
      <c r="BL387" s="118"/>
    </row>
    <row r="388" spans="47:64" ht="9" customHeight="1">
      <c r="AU388" s="118"/>
      <c r="AV388" s="118"/>
      <c r="AW388" s="118"/>
      <c r="AX388" s="118"/>
      <c r="AY388" s="118"/>
      <c r="AZ388" s="118"/>
      <c r="BA388" s="118"/>
      <c r="BB388" s="118"/>
      <c r="BI388" s="118"/>
      <c r="BJ388" s="118"/>
      <c r="BK388" s="118"/>
      <c r="BL388" s="118"/>
    </row>
    <row r="389" spans="61:64" ht="9" customHeight="1">
      <c r="BI389" s="118"/>
      <c r="BJ389" s="118"/>
      <c r="BK389" s="118"/>
      <c r="BL389" s="118"/>
    </row>
    <row r="390" spans="61:64" ht="9" customHeight="1">
      <c r="BI390" s="118"/>
      <c r="BJ390" s="118"/>
      <c r="BK390" s="118"/>
      <c r="BL390" s="118"/>
    </row>
    <row r="391" spans="61:64" ht="9" customHeight="1">
      <c r="BI391" s="118"/>
      <c r="BJ391" s="118"/>
      <c r="BK391" s="118"/>
      <c r="BL391" s="118"/>
    </row>
    <row r="392" spans="61:64" ht="9" customHeight="1">
      <c r="BI392" s="118"/>
      <c r="BJ392" s="118"/>
      <c r="BK392" s="118"/>
      <c r="BL392" s="118"/>
    </row>
    <row r="393" spans="61:64" ht="9" customHeight="1">
      <c r="BI393" s="118"/>
      <c r="BJ393" s="118"/>
      <c r="BK393" s="118"/>
      <c r="BL393" s="118"/>
    </row>
    <row r="394" spans="61:64" ht="9" customHeight="1">
      <c r="BI394" s="118"/>
      <c r="BJ394" s="118"/>
      <c r="BK394" s="118"/>
      <c r="BL394" s="118"/>
    </row>
    <row r="395" spans="61:64" ht="9" customHeight="1">
      <c r="BI395" s="118"/>
      <c r="BJ395" s="118"/>
      <c r="BK395" s="118"/>
      <c r="BL395" s="118"/>
    </row>
    <row r="396" spans="61:64" ht="9" customHeight="1">
      <c r="BI396" s="118"/>
      <c r="BJ396" s="118"/>
      <c r="BK396" s="118"/>
      <c r="BL396" s="118"/>
    </row>
    <row r="397" spans="61:64" ht="9" customHeight="1">
      <c r="BI397" s="118"/>
      <c r="BJ397" s="118"/>
      <c r="BK397" s="118"/>
      <c r="BL397" s="118"/>
    </row>
    <row r="398" spans="41:64" ht="6" customHeight="1">
      <c r="AO398" s="118"/>
      <c r="AP398" s="118"/>
      <c r="AQ398" s="118"/>
      <c r="AR398" s="118"/>
      <c r="AU398" s="118"/>
      <c r="AV398" s="118"/>
      <c r="AW398" s="118"/>
      <c r="AX398" s="118"/>
      <c r="AY398" s="118"/>
      <c r="AZ398" s="118"/>
      <c r="BA398" s="118"/>
      <c r="BB398" s="118"/>
      <c r="BI398" s="118"/>
      <c r="BJ398" s="118"/>
      <c r="BK398" s="118"/>
      <c r="BL398" s="118"/>
    </row>
    <row r="399" spans="47:64" ht="9" customHeight="1">
      <c r="AU399" s="118"/>
      <c r="AV399" s="118"/>
      <c r="AW399" s="118"/>
      <c r="AX399" s="118"/>
      <c r="AY399" s="118"/>
      <c r="AZ399" s="118"/>
      <c r="BA399" s="118"/>
      <c r="BB399" s="118"/>
      <c r="BI399" s="118"/>
      <c r="BJ399" s="118"/>
      <c r="BK399" s="118"/>
      <c r="BL399" s="118"/>
    </row>
    <row r="400" spans="61:64" ht="9" customHeight="1">
      <c r="BI400" s="118"/>
      <c r="BJ400" s="118"/>
      <c r="BK400" s="118"/>
      <c r="BL400" s="118"/>
    </row>
    <row r="401" spans="61:64" ht="9" customHeight="1">
      <c r="BI401" s="118"/>
      <c r="BJ401" s="118"/>
      <c r="BK401" s="118"/>
      <c r="BL401" s="118"/>
    </row>
    <row r="402" spans="61:64" ht="9" customHeight="1">
      <c r="BI402" s="118"/>
      <c r="BJ402" s="118"/>
      <c r="BK402" s="118"/>
      <c r="BL402" s="118"/>
    </row>
    <row r="403" spans="61:64" ht="9" customHeight="1">
      <c r="BI403" s="118"/>
      <c r="BJ403" s="118"/>
      <c r="BK403" s="118"/>
      <c r="BL403" s="118"/>
    </row>
    <row r="404" spans="61:64" ht="9" customHeight="1">
      <c r="BI404" s="118"/>
      <c r="BJ404" s="118"/>
      <c r="BK404" s="118"/>
      <c r="BL404" s="118"/>
    </row>
    <row r="405" spans="61:64" ht="9" customHeight="1">
      <c r="BI405" s="118"/>
      <c r="BJ405" s="118"/>
      <c r="BK405" s="118"/>
      <c r="BL405" s="118"/>
    </row>
    <row r="406" spans="61:64" ht="9" customHeight="1">
      <c r="BI406" s="118"/>
      <c r="BJ406" s="118"/>
      <c r="BK406" s="118"/>
      <c r="BL406" s="118"/>
    </row>
    <row r="407" spans="61:64" ht="9" customHeight="1">
      <c r="BI407" s="118"/>
      <c r="BJ407" s="118"/>
      <c r="BK407" s="118"/>
      <c r="BL407" s="118"/>
    </row>
    <row r="408" spans="61:64" ht="9" customHeight="1">
      <c r="BI408" s="118"/>
      <c r="BJ408" s="118"/>
      <c r="BK408" s="118"/>
      <c r="BL408" s="118"/>
    </row>
    <row r="409" spans="2:64" ht="15">
      <c r="B409" s="138">
        <v>39</v>
      </c>
      <c r="C409" s="138"/>
      <c r="D409" s="138"/>
      <c r="E409" s="138"/>
      <c r="F409" s="138"/>
      <c r="H409" s="117" t="s">
        <v>60</v>
      </c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W409" s="56">
        <v>8823</v>
      </c>
      <c r="AA409" s="139">
        <v>0</v>
      </c>
      <c r="AB409" s="139"/>
      <c r="AC409" s="139"/>
      <c r="AE409" s="139">
        <v>5468.1</v>
      </c>
      <c r="AF409" s="139"/>
      <c r="AH409" s="139">
        <v>0</v>
      </c>
      <c r="AI409" s="139"/>
      <c r="AJ409" s="139"/>
      <c r="AK409" s="139"/>
      <c r="AL409" s="139"/>
      <c r="AO409" s="118" t="s">
        <v>44</v>
      </c>
      <c r="AP409" s="118"/>
      <c r="AQ409" s="118"/>
      <c r="AR409" s="118"/>
      <c r="AU409" s="118" t="s">
        <v>45</v>
      </c>
      <c r="AV409" s="118"/>
      <c r="AW409" s="118"/>
      <c r="AX409" s="118"/>
      <c r="AY409" s="118"/>
      <c r="AZ409" s="118"/>
      <c r="BA409" s="118"/>
      <c r="BB409" s="118"/>
      <c r="BD409" s="118" t="s">
        <v>46</v>
      </c>
      <c r="BE409" s="118"/>
      <c r="BF409" s="118"/>
      <c r="BG409" s="118"/>
      <c r="BI409" s="117" t="s">
        <v>47</v>
      </c>
      <c r="BJ409" s="117"/>
      <c r="BK409" s="117"/>
      <c r="BL409" s="117"/>
    </row>
    <row r="410" spans="41:59" ht="6" customHeight="1">
      <c r="AO410" s="118"/>
      <c r="AP410" s="118"/>
      <c r="AQ410" s="118"/>
      <c r="AR410" s="118"/>
      <c r="AU410" s="118"/>
      <c r="AV410" s="118"/>
      <c r="AW410" s="118"/>
      <c r="AX410" s="118"/>
      <c r="AY410" s="118"/>
      <c r="AZ410" s="118"/>
      <c r="BA410" s="118"/>
      <c r="BB410" s="118"/>
      <c r="BD410" s="118"/>
      <c r="BE410" s="118"/>
      <c r="BF410" s="118"/>
      <c r="BG410" s="118"/>
    </row>
    <row r="411" spans="41:54" ht="9" customHeight="1">
      <c r="AO411" s="118"/>
      <c r="AP411" s="118"/>
      <c r="AQ411" s="118"/>
      <c r="AR411" s="118"/>
      <c r="AU411" s="118"/>
      <c r="AV411" s="118"/>
      <c r="AW411" s="118"/>
      <c r="AX411" s="118"/>
      <c r="AY411" s="118"/>
      <c r="AZ411" s="118"/>
      <c r="BA411" s="118"/>
      <c r="BB411" s="118"/>
    </row>
    <row r="412" spans="2:64" ht="15">
      <c r="B412" s="138">
        <v>40</v>
      </c>
      <c r="C412" s="138"/>
      <c r="D412" s="138"/>
      <c r="E412" s="138"/>
      <c r="F412" s="138"/>
      <c r="H412" s="117" t="s">
        <v>61</v>
      </c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W412" s="56">
        <v>8853</v>
      </c>
      <c r="AA412" s="139">
        <v>6000</v>
      </c>
      <c r="AB412" s="139"/>
      <c r="AC412" s="139"/>
      <c r="AE412" s="139">
        <v>6000</v>
      </c>
      <c r="AF412" s="139"/>
      <c r="AH412" s="139">
        <v>4000</v>
      </c>
      <c r="AI412" s="139"/>
      <c r="AJ412" s="139"/>
      <c r="AK412" s="139"/>
      <c r="AL412" s="139"/>
      <c r="AO412" s="118" t="s">
        <v>37</v>
      </c>
      <c r="AP412" s="118"/>
      <c r="AQ412" s="118"/>
      <c r="AR412" s="118"/>
      <c r="AU412" s="118" t="s">
        <v>2</v>
      </c>
      <c r="AV412" s="118"/>
      <c r="AW412" s="118"/>
      <c r="AX412" s="118"/>
      <c r="AY412" s="118"/>
      <c r="AZ412" s="118"/>
      <c r="BA412" s="118"/>
      <c r="BB412" s="118"/>
      <c r="BD412" s="117" t="s">
        <v>38</v>
      </c>
      <c r="BE412" s="117"/>
      <c r="BF412" s="117"/>
      <c r="BG412" s="117"/>
      <c r="BI412" s="118" t="s">
        <v>4</v>
      </c>
      <c r="BJ412" s="118"/>
      <c r="BK412" s="118"/>
      <c r="BL412" s="118"/>
    </row>
    <row r="413" spans="41:64" ht="6" customHeight="1">
      <c r="AO413" s="118"/>
      <c r="AP413" s="118"/>
      <c r="AQ413" s="118"/>
      <c r="AR413" s="118"/>
      <c r="AU413" s="118"/>
      <c r="AV413" s="118"/>
      <c r="AW413" s="118"/>
      <c r="AX413" s="118"/>
      <c r="AY413" s="118"/>
      <c r="AZ413" s="118"/>
      <c r="BA413" s="118"/>
      <c r="BB413" s="118"/>
      <c r="BI413" s="118"/>
      <c r="BJ413" s="118"/>
      <c r="BK413" s="118"/>
      <c r="BL413" s="118"/>
    </row>
    <row r="414" spans="47:64" ht="9" customHeight="1">
      <c r="AU414" s="118"/>
      <c r="AV414" s="118"/>
      <c r="AW414" s="118"/>
      <c r="AX414" s="118"/>
      <c r="AY414" s="118"/>
      <c r="AZ414" s="118"/>
      <c r="BA414" s="118"/>
      <c r="BB414" s="118"/>
      <c r="BI414" s="118"/>
      <c r="BJ414" s="118"/>
      <c r="BK414" s="118"/>
      <c r="BL414" s="118"/>
    </row>
    <row r="415" spans="47:64" ht="9" customHeight="1">
      <c r="AU415" s="118"/>
      <c r="AV415" s="118"/>
      <c r="AW415" s="118"/>
      <c r="AX415" s="118"/>
      <c r="AY415" s="118"/>
      <c r="AZ415" s="118"/>
      <c r="BA415" s="118"/>
      <c r="BB415" s="118"/>
      <c r="BI415" s="118"/>
      <c r="BJ415" s="118"/>
      <c r="BK415" s="118"/>
      <c r="BL415" s="118"/>
    </row>
    <row r="416" spans="47:64" ht="9" customHeight="1">
      <c r="AU416" s="118"/>
      <c r="AV416" s="118"/>
      <c r="AW416" s="118"/>
      <c r="AX416" s="118"/>
      <c r="AY416" s="118"/>
      <c r="AZ416" s="118"/>
      <c r="BA416" s="118"/>
      <c r="BB416" s="118"/>
      <c r="BI416" s="118"/>
      <c r="BJ416" s="118"/>
      <c r="BK416" s="118"/>
      <c r="BL416" s="118"/>
    </row>
    <row r="417" spans="61:64" ht="9" customHeight="1">
      <c r="BI417" s="118"/>
      <c r="BJ417" s="118"/>
      <c r="BK417" s="118"/>
      <c r="BL417" s="118"/>
    </row>
    <row r="418" spans="61:64" ht="9" customHeight="1">
      <c r="BI418" s="118"/>
      <c r="BJ418" s="118"/>
      <c r="BK418" s="118"/>
      <c r="BL418" s="118"/>
    </row>
    <row r="419" spans="61:64" ht="9" customHeight="1">
      <c r="BI419" s="118"/>
      <c r="BJ419" s="118"/>
      <c r="BK419" s="118"/>
      <c r="BL419" s="118"/>
    </row>
    <row r="420" spans="61:64" ht="9" customHeight="1">
      <c r="BI420" s="118"/>
      <c r="BJ420" s="118"/>
      <c r="BK420" s="118"/>
      <c r="BL420" s="118"/>
    </row>
    <row r="421" spans="61:64" ht="9" customHeight="1">
      <c r="BI421" s="118"/>
      <c r="BJ421" s="118"/>
      <c r="BK421" s="118"/>
      <c r="BL421" s="118"/>
    </row>
    <row r="422" spans="61:64" ht="9" customHeight="1">
      <c r="BI422" s="118"/>
      <c r="BJ422" s="118"/>
      <c r="BK422" s="118"/>
      <c r="BL422" s="118"/>
    </row>
    <row r="423" spans="61:64" ht="9" customHeight="1">
      <c r="BI423" s="118"/>
      <c r="BJ423" s="118"/>
      <c r="BK423" s="118"/>
      <c r="BL423" s="118"/>
    </row>
    <row r="424" spans="2:64" ht="15">
      <c r="B424" s="138">
        <v>41</v>
      </c>
      <c r="C424" s="138"/>
      <c r="D424" s="138"/>
      <c r="E424" s="138"/>
      <c r="F424" s="138"/>
      <c r="H424" s="117" t="s">
        <v>62</v>
      </c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W424" s="56">
        <v>8853</v>
      </c>
      <c r="AA424" s="139">
        <v>58825</v>
      </c>
      <c r="AB424" s="139"/>
      <c r="AC424" s="139"/>
      <c r="AE424" s="139">
        <v>58825</v>
      </c>
      <c r="AF424" s="139"/>
      <c r="AH424" s="139">
        <v>22432.38</v>
      </c>
      <c r="AI424" s="139"/>
      <c r="AJ424" s="139"/>
      <c r="AK424" s="139"/>
      <c r="AL424" s="139"/>
      <c r="AO424" s="118" t="s">
        <v>37</v>
      </c>
      <c r="AP424" s="118"/>
      <c r="AQ424" s="118"/>
      <c r="AR424" s="118"/>
      <c r="AU424" s="118" t="s">
        <v>2</v>
      </c>
      <c r="AV424" s="118"/>
      <c r="AW424" s="118"/>
      <c r="AX424" s="118"/>
      <c r="AY424" s="118"/>
      <c r="AZ424" s="118"/>
      <c r="BA424" s="118"/>
      <c r="BB424" s="118"/>
      <c r="BD424" s="117" t="s">
        <v>38</v>
      </c>
      <c r="BE424" s="117"/>
      <c r="BF424" s="117"/>
      <c r="BG424" s="117"/>
      <c r="BI424" s="118" t="s">
        <v>4</v>
      </c>
      <c r="BJ424" s="118"/>
      <c r="BK424" s="118"/>
      <c r="BL424" s="118"/>
    </row>
    <row r="425" spans="41:64" ht="6" customHeight="1">
      <c r="AO425" s="118"/>
      <c r="AP425" s="118"/>
      <c r="AQ425" s="118"/>
      <c r="AR425" s="118"/>
      <c r="AU425" s="118"/>
      <c r="AV425" s="118"/>
      <c r="AW425" s="118"/>
      <c r="AX425" s="118"/>
      <c r="AY425" s="118"/>
      <c r="AZ425" s="118"/>
      <c r="BA425" s="118"/>
      <c r="BB425" s="118"/>
      <c r="BI425" s="118"/>
      <c r="BJ425" s="118"/>
      <c r="BK425" s="118"/>
      <c r="BL425" s="118"/>
    </row>
    <row r="426" spans="47:64" ht="9" customHeight="1">
      <c r="AU426" s="118"/>
      <c r="AV426" s="118"/>
      <c r="AW426" s="118"/>
      <c r="AX426" s="118"/>
      <c r="AY426" s="118"/>
      <c r="AZ426" s="118"/>
      <c r="BA426" s="118"/>
      <c r="BB426" s="118"/>
      <c r="BI426" s="118"/>
      <c r="BJ426" s="118"/>
      <c r="BK426" s="118"/>
      <c r="BL426" s="118"/>
    </row>
    <row r="427" spans="47:64" ht="9" customHeight="1">
      <c r="AU427" s="118"/>
      <c r="AV427" s="118"/>
      <c r="AW427" s="118"/>
      <c r="AX427" s="118"/>
      <c r="AY427" s="118"/>
      <c r="AZ427" s="118"/>
      <c r="BA427" s="118"/>
      <c r="BB427" s="118"/>
      <c r="BI427" s="118"/>
      <c r="BJ427" s="118"/>
      <c r="BK427" s="118"/>
      <c r="BL427" s="118"/>
    </row>
    <row r="428" spans="47:64" ht="9" customHeight="1">
      <c r="AU428" s="118"/>
      <c r="AV428" s="118"/>
      <c r="AW428" s="118"/>
      <c r="AX428" s="118"/>
      <c r="AY428" s="118"/>
      <c r="AZ428" s="118"/>
      <c r="BA428" s="118"/>
      <c r="BB428" s="118"/>
      <c r="BI428" s="118"/>
      <c r="BJ428" s="118"/>
      <c r="BK428" s="118"/>
      <c r="BL428" s="118"/>
    </row>
    <row r="429" spans="61:64" ht="9" customHeight="1">
      <c r="BI429" s="118"/>
      <c r="BJ429" s="118"/>
      <c r="BK429" s="118"/>
      <c r="BL429" s="118"/>
    </row>
    <row r="430" spans="61:64" ht="9" customHeight="1">
      <c r="BI430" s="118"/>
      <c r="BJ430" s="118"/>
      <c r="BK430" s="118"/>
      <c r="BL430" s="118"/>
    </row>
    <row r="431" spans="61:64" ht="9" customHeight="1">
      <c r="BI431" s="118"/>
      <c r="BJ431" s="118"/>
      <c r="BK431" s="118"/>
      <c r="BL431" s="118"/>
    </row>
    <row r="432" spans="61:64" ht="9" customHeight="1">
      <c r="BI432" s="118"/>
      <c r="BJ432" s="118"/>
      <c r="BK432" s="118"/>
      <c r="BL432" s="118"/>
    </row>
    <row r="433" spans="61:64" ht="9" customHeight="1">
      <c r="BI433" s="118"/>
      <c r="BJ433" s="118"/>
      <c r="BK433" s="118"/>
      <c r="BL433" s="118"/>
    </row>
    <row r="434" spans="61:64" ht="9" customHeight="1">
      <c r="BI434" s="118"/>
      <c r="BJ434" s="118"/>
      <c r="BK434" s="118"/>
      <c r="BL434" s="118"/>
    </row>
    <row r="435" spans="61:64" ht="9" customHeight="1">
      <c r="BI435" s="118"/>
      <c r="BJ435" s="118"/>
      <c r="BK435" s="118"/>
      <c r="BL435" s="118"/>
    </row>
    <row r="436" spans="2:64" ht="15">
      <c r="B436" s="138">
        <v>42</v>
      </c>
      <c r="C436" s="138"/>
      <c r="D436" s="138"/>
      <c r="E436" s="138"/>
      <c r="F436" s="138"/>
      <c r="H436" s="117" t="s">
        <v>63</v>
      </c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W436" s="56">
        <v>8853</v>
      </c>
      <c r="AA436" s="139">
        <v>32015</v>
      </c>
      <c r="AB436" s="139"/>
      <c r="AC436" s="139"/>
      <c r="AE436" s="139">
        <v>32015</v>
      </c>
      <c r="AF436" s="139"/>
      <c r="AH436" s="139">
        <v>18837.08</v>
      </c>
      <c r="AI436" s="139"/>
      <c r="AJ436" s="139"/>
      <c r="AK436" s="139"/>
      <c r="AL436" s="139"/>
      <c r="AO436" s="118" t="s">
        <v>37</v>
      </c>
      <c r="AP436" s="118"/>
      <c r="AQ436" s="118"/>
      <c r="AR436" s="118"/>
      <c r="AU436" s="118" t="s">
        <v>2</v>
      </c>
      <c r="AV436" s="118"/>
      <c r="AW436" s="118"/>
      <c r="AX436" s="118"/>
      <c r="AY436" s="118"/>
      <c r="AZ436" s="118"/>
      <c r="BA436" s="118"/>
      <c r="BB436" s="118"/>
      <c r="BD436" s="117" t="s">
        <v>38</v>
      </c>
      <c r="BE436" s="117"/>
      <c r="BF436" s="117"/>
      <c r="BG436" s="117"/>
      <c r="BI436" s="118" t="s">
        <v>4</v>
      </c>
      <c r="BJ436" s="118"/>
      <c r="BK436" s="118"/>
      <c r="BL436" s="118"/>
    </row>
    <row r="437" spans="41:64" ht="6" customHeight="1">
      <c r="AO437" s="118"/>
      <c r="AP437" s="118"/>
      <c r="AQ437" s="118"/>
      <c r="AR437" s="118"/>
      <c r="AU437" s="118"/>
      <c r="AV437" s="118"/>
      <c r="AW437" s="118"/>
      <c r="AX437" s="118"/>
      <c r="AY437" s="118"/>
      <c r="AZ437" s="118"/>
      <c r="BA437" s="118"/>
      <c r="BB437" s="118"/>
      <c r="BI437" s="118"/>
      <c r="BJ437" s="118"/>
      <c r="BK437" s="118"/>
      <c r="BL437" s="118"/>
    </row>
    <row r="438" spans="47:64" ht="9" customHeight="1">
      <c r="AU438" s="118"/>
      <c r="AV438" s="118"/>
      <c r="AW438" s="118"/>
      <c r="AX438" s="118"/>
      <c r="AY438" s="118"/>
      <c r="AZ438" s="118"/>
      <c r="BA438" s="118"/>
      <c r="BB438" s="118"/>
      <c r="BI438" s="118"/>
      <c r="BJ438" s="118"/>
      <c r="BK438" s="118"/>
      <c r="BL438" s="118"/>
    </row>
    <row r="439" spans="47:64" ht="9" customHeight="1">
      <c r="AU439" s="118"/>
      <c r="AV439" s="118"/>
      <c r="AW439" s="118"/>
      <c r="AX439" s="118"/>
      <c r="AY439" s="118"/>
      <c r="AZ439" s="118"/>
      <c r="BA439" s="118"/>
      <c r="BB439" s="118"/>
      <c r="BI439" s="118"/>
      <c r="BJ439" s="118"/>
      <c r="BK439" s="118"/>
      <c r="BL439" s="118"/>
    </row>
    <row r="440" spans="47:64" ht="9" customHeight="1">
      <c r="AU440" s="118"/>
      <c r="AV440" s="118"/>
      <c r="AW440" s="118"/>
      <c r="AX440" s="118"/>
      <c r="AY440" s="118"/>
      <c r="AZ440" s="118"/>
      <c r="BA440" s="118"/>
      <c r="BB440" s="118"/>
      <c r="BI440" s="118"/>
      <c r="BJ440" s="118"/>
      <c r="BK440" s="118"/>
      <c r="BL440" s="118"/>
    </row>
    <row r="441" spans="61:64" ht="9" customHeight="1">
      <c r="BI441" s="118"/>
      <c r="BJ441" s="118"/>
      <c r="BK441" s="118"/>
      <c r="BL441" s="118"/>
    </row>
    <row r="442" spans="61:64" ht="9" customHeight="1">
      <c r="BI442" s="118"/>
      <c r="BJ442" s="118"/>
      <c r="BK442" s="118"/>
      <c r="BL442" s="118"/>
    </row>
    <row r="443" spans="61:64" ht="9" customHeight="1">
      <c r="BI443" s="118"/>
      <c r="BJ443" s="118"/>
      <c r="BK443" s="118"/>
      <c r="BL443" s="118"/>
    </row>
    <row r="444" spans="61:64" ht="9" customHeight="1">
      <c r="BI444" s="118"/>
      <c r="BJ444" s="118"/>
      <c r="BK444" s="118"/>
      <c r="BL444" s="118"/>
    </row>
    <row r="445" spans="61:64" ht="9" customHeight="1">
      <c r="BI445" s="118"/>
      <c r="BJ445" s="118"/>
      <c r="BK445" s="118"/>
      <c r="BL445" s="118"/>
    </row>
    <row r="446" spans="61:64" ht="9" customHeight="1">
      <c r="BI446" s="118"/>
      <c r="BJ446" s="118"/>
      <c r="BK446" s="118"/>
      <c r="BL446" s="118"/>
    </row>
    <row r="447" spans="61:64" ht="9" customHeight="1">
      <c r="BI447" s="118"/>
      <c r="BJ447" s="118"/>
      <c r="BK447" s="118"/>
      <c r="BL447" s="118"/>
    </row>
    <row r="448" spans="2:64" ht="15">
      <c r="B448" s="138">
        <v>43</v>
      </c>
      <c r="C448" s="138"/>
      <c r="D448" s="138"/>
      <c r="E448" s="138"/>
      <c r="F448" s="138"/>
      <c r="H448" s="117" t="s">
        <v>64</v>
      </c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W448" s="56">
        <v>8853</v>
      </c>
      <c r="AA448" s="139">
        <v>500</v>
      </c>
      <c r="AB448" s="139"/>
      <c r="AC448" s="139"/>
      <c r="AE448" s="139">
        <v>500</v>
      </c>
      <c r="AF448" s="139"/>
      <c r="AH448" s="139">
        <v>300</v>
      </c>
      <c r="AI448" s="139"/>
      <c r="AJ448" s="139"/>
      <c r="AK448" s="139"/>
      <c r="AL448" s="139"/>
      <c r="AO448" s="118" t="s">
        <v>37</v>
      </c>
      <c r="AP448" s="118"/>
      <c r="AQ448" s="118"/>
      <c r="AR448" s="118"/>
      <c r="AU448" s="118" t="s">
        <v>2</v>
      </c>
      <c r="AV448" s="118"/>
      <c r="AW448" s="118"/>
      <c r="AX448" s="118"/>
      <c r="AY448" s="118"/>
      <c r="AZ448" s="118"/>
      <c r="BA448" s="118"/>
      <c r="BB448" s="118"/>
      <c r="BD448" s="117" t="s">
        <v>38</v>
      </c>
      <c r="BE448" s="117"/>
      <c r="BF448" s="117"/>
      <c r="BG448" s="117"/>
      <c r="BI448" s="118" t="s">
        <v>4</v>
      </c>
      <c r="BJ448" s="118"/>
      <c r="BK448" s="118"/>
      <c r="BL448" s="118"/>
    </row>
    <row r="449" spans="41:64" ht="6" customHeight="1">
      <c r="AO449" s="118"/>
      <c r="AP449" s="118"/>
      <c r="AQ449" s="118"/>
      <c r="AR449" s="118"/>
      <c r="AU449" s="118"/>
      <c r="AV449" s="118"/>
      <c r="AW449" s="118"/>
      <c r="AX449" s="118"/>
      <c r="AY449" s="118"/>
      <c r="AZ449" s="118"/>
      <c r="BA449" s="118"/>
      <c r="BB449" s="118"/>
      <c r="BI449" s="118"/>
      <c r="BJ449" s="118"/>
      <c r="BK449" s="118"/>
      <c r="BL449" s="118"/>
    </row>
    <row r="450" spans="47:64" ht="9" customHeight="1">
      <c r="AU450" s="118"/>
      <c r="AV450" s="118"/>
      <c r="AW450" s="118"/>
      <c r="AX450" s="118"/>
      <c r="AY450" s="118"/>
      <c r="AZ450" s="118"/>
      <c r="BA450" s="118"/>
      <c r="BB450" s="118"/>
      <c r="BI450" s="118"/>
      <c r="BJ450" s="118"/>
      <c r="BK450" s="118"/>
      <c r="BL450" s="118"/>
    </row>
    <row r="451" spans="47:64" ht="9" customHeight="1">
      <c r="AU451" s="118"/>
      <c r="AV451" s="118"/>
      <c r="AW451" s="118"/>
      <c r="AX451" s="118"/>
      <c r="AY451" s="118"/>
      <c r="AZ451" s="118"/>
      <c r="BA451" s="118"/>
      <c r="BB451" s="118"/>
      <c r="BI451" s="118"/>
      <c r="BJ451" s="118"/>
      <c r="BK451" s="118"/>
      <c r="BL451" s="118"/>
    </row>
    <row r="452" spans="47:64" ht="9" customHeight="1">
      <c r="AU452" s="118"/>
      <c r="AV452" s="118"/>
      <c r="AW452" s="118"/>
      <c r="AX452" s="118"/>
      <c r="AY452" s="118"/>
      <c r="AZ452" s="118"/>
      <c r="BA452" s="118"/>
      <c r="BB452" s="118"/>
      <c r="BI452" s="118"/>
      <c r="BJ452" s="118"/>
      <c r="BK452" s="118"/>
      <c r="BL452" s="118"/>
    </row>
    <row r="453" spans="61:64" ht="9" customHeight="1">
      <c r="BI453" s="118"/>
      <c r="BJ453" s="118"/>
      <c r="BK453" s="118"/>
      <c r="BL453" s="118"/>
    </row>
    <row r="454" spans="61:64" ht="9" customHeight="1">
      <c r="BI454" s="118"/>
      <c r="BJ454" s="118"/>
      <c r="BK454" s="118"/>
      <c r="BL454" s="118"/>
    </row>
    <row r="455" spans="61:64" ht="9" customHeight="1">
      <c r="BI455" s="118"/>
      <c r="BJ455" s="118"/>
      <c r="BK455" s="118"/>
      <c r="BL455" s="118"/>
    </row>
    <row r="456" spans="61:64" ht="9" customHeight="1">
      <c r="BI456" s="118"/>
      <c r="BJ456" s="118"/>
      <c r="BK456" s="118"/>
      <c r="BL456" s="118"/>
    </row>
    <row r="457" spans="61:64" ht="9" customHeight="1">
      <c r="BI457" s="118"/>
      <c r="BJ457" s="118"/>
      <c r="BK457" s="118"/>
      <c r="BL457" s="118"/>
    </row>
    <row r="458" spans="61:64" ht="9" customHeight="1">
      <c r="BI458" s="118"/>
      <c r="BJ458" s="118"/>
      <c r="BK458" s="118"/>
      <c r="BL458" s="118"/>
    </row>
    <row r="459" spans="61:64" ht="9" customHeight="1">
      <c r="BI459" s="118"/>
      <c r="BJ459" s="118"/>
      <c r="BK459" s="118"/>
      <c r="BL459" s="118"/>
    </row>
    <row r="460" spans="2:64" ht="15">
      <c r="B460" s="138">
        <v>44</v>
      </c>
      <c r="C460" s="138"/>
      <c r="D460" s="138"/>
      <c r="E460" s="138"/>
      <c r="F460" s="138"/>
      <c r="H460" s="117" t="s">
        <v>65</v>
      </c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W460" s="56">
        <v>8853</v>
      </c>
      <c r="AA460" s="139">
        <v>30000</v>
      </c>
      <c r="AB460" s="139"/>
      <c r="AC460" s="139"/>
      <c r="AE460" s="139">
        <v>30000</v>
      </c>
      <c r="AF460" s="139"/>
      <c r="AH460" s="139">
        <v>21080</v>
      </c>
      <c r="AI460" s="139"/>
      <c r="AJ460" s="139"/>
      <c r="AK460" s="139"/>
      <c r="AL460" s="139"/>
      <c r="AO460" s="118" t="s">
        <v>37</v>
      </c>
      <c r="AP460" s="118"/>
      <c r="AQ460" s="118"/>
      <c r="AR460" s="118"/>
      <c r="AU460" s="118" t="s">
        <v>2</v>
      </c>
      <c r="AV460" s="118"/>
      <c r="AW460" s="118"/>
      <c r="AX460" s="118"/>
      <c r="AY460" s="118"/>
      <c r="AZ460" s="118"/>
      <c r="BA460" s="118"/>
      <c r="BB460" s="118"/>
      <c r="BD460" s="117" t="s">
        <v>38</v>
      </c>
      <c r="BE460" s="117"/>
      <c r="BF460" s="117"/>
      <c r="BG460" s="117"/>
      <c r="BI460" s="118" t="s">
        <v>4</v>
      </c>
      <c r="BJ460" s="118"/>
      <c r="BK460" s="118"/>
      <c r="BL460" s="118"/>
    </row>
    <row r="461" spans="41:64" ht="6" customHeight="1">
      <c r="AO461" s="118"/>
      <c r="AP461" s="118"/>
      <c r="AQ461" s="118"/>
      <c r="AR461" s="118"/>
      <c r="AU461" s="118"/>
      <c r="AV461" s="118"/>
      <c r="AW461" s="118"/>
      <c r="AX461" s="118"/>
      <c r="AY461" s="118"/>
      <c r="AZ461" s="118"/>
      <c r="BA461" s="118"/>
      <c r="BB461" s="118"/>
      <c r="BI461" s="118"/>
      <c r="BJ461" s="118"/>
      <c r="BK461" s="118"/>
      <c r="BL461" s="118"/>
    </row>
    <row r="462" spans="47:64" ht="9" customHeight="1">
      <c r="AU462" s="118"/>
      <c r="AV462" s="118"/>
      <c r="AW462" s="118"/>
      <c r="AX462" s="118"/>
      <c r="AY462" s="118"/>
      <c r="AZ462" s="118"/>
      <c r="BA462" s="118"/>
      <c r="BB462" s="118"/>
      <c r="BI462" s="118"/>
      <c r="BJ462" s="118"/>
      <c r="BK462" s="118"/>
      <c r="BL462" s="118"/>
    </row>
    <row r="463" spans="47:64" ht="9" customHeight="1">
      <c r="AU463" s="118"/>
      <c r="AV463" s="118"/>
      <c r="AW463" s="118"/>
      <c r="AX463" s="118"/>
      <c r="AY463" s="118"/>
      <c r="AZ463" s="118"/>
      <c r="BA463" s="118"/>
      <c r="BB463" s="118"/>
      <c r="BI463" s="118"/>
      <c r="BJ463" s="118"/>
      <c r="BK463" s="118"/>
      <c r="BL463" s="118"/>
    </row>
    <row r="464" spans="47:64" ht="9" customHeight="1">
      <c r="AU464" s="118"/>
      <c r="AV464" s="118"/>
      <c r="AW464" s="118"/>
      <c r="AX464" s="118"/>
      <c r="AY464" s="118"/>
      <c r="AZ464" s="118"/>
      <c r="BA464" s="118"/>
      <c r="BB464" s="118"/>
      <c r="BI464" s="118"/>
      <c r="BJ464" s="118"/>
      <c r="BK464" s="118"/>
      <c r="BL464" s="118"/>
    </row>
    <row r="465" spans="61:64" ht="9" customHeight="1">
      <c r="BI465" s="118"/>
      <c r="BJ465" s="118"/>
      <c r="BK465" s="118"/>
      <c r="BL465" s="118"/>
    </row>
    <row r="466" spans="61:64" ht="9" customHeight="1">
      <c r="BI466" s="118"/>
      <c r="BJ466" s="118"/>
      <c r="BK466" s="118"/>
      <c r="BL466" s="118"/>
    </row>
    <row r="467" spans="61:64" ht="9" customHeight="1">
      <c r="BI467" s="118"/>
      <c r="BJ467" s="118"/>
      <c r="BK467" s="118"/>
      <c r="BL467" s="118"/>
    </row>
    <row r="468" spans="61:64" ht="9" customHeight="1">
      <c r="BI468" s="118"/>
      <c r="BJ468" s="118"/>
      <c r="BK468" s="118"/>
      <c r="BL468" s="118"/>
    </row>
    <row r="469" spans="61:64" ht="9" customHeight="1">
      <c r="BI469" s="118"/>
      <c r="BJ469" s="118"/>
      <c r="BK469" s="118"/>
      <c r="BL469" s="118"/>
    </row>
    <row r="470" spans="61:64" ht="9" customHeight="1">
      <c r="BI470" s="118"/>
      <c r="BJ470" s="118"/>
      <c r="BK470" s="118"/>
      <c r="BL470" s="118"/>
    </row>
    <row r="471" spans="61:64" ht="9" customHeight="1">
      <c r="BI471" s="118"/>
      <c r="BJ471" s="118"/>
      <c r="BK471" s="118"/>
      <c r="BL471" s="118"/>
    </row>
    <row r="472" spans="2:64" ht="15">
      <c r="B472" s="138">
        <v>45</v>
      </c>
      <c r="C472" s="138"/>
      <c r="D472" s="138"/>
      <c r="E472" s="138"/>
      <c r="F472" s="138"/>
      <c r="H472" s="117" t="s">
        <v>66</v>
      </c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W472" s="56">
        <v>8853</v>
      </c>
      <c r="AA472" s="139">
        <v>160.5</v>
      </c>
      <c r="AB472" s="139"/>
      <c r="AC472" s="139"/>
      <c r="AE472" s="139">
        <v>160.5</v>
      </c>
      <c r="AF472" s="139"/>
      <c r="AH472" s="139">
        <v>136.65</v>
      </c>
      <c r="AI472" s="139"/>
      <c r="AJ472" s="139"/>
      <c r="AK472" s="139"/>
      <c r="AL472" s="139"/>
      <c r="AO472" s="118" t="s">
        <v>37</v>
      </c>
      <c r="AP472" s="118"/>
      <c r="AQ472" s="118"/>
      <c r="AR472" s="118"/>
      <c r="AU472" s="118" t="s">
        <v>2</v>
      </c>
      <c r="AV472" s="118"/>
      <c r="AW472" s="118"/>
      <c r="AX472" s="118"/>
      <c r="AY472" s="118"/>
      <c r="AZ472" s="118"/>
      <c r="BA472" s="118"/>
      <c r="BB472" s="118"/>
      <c r="BD472" s="117" t="s">
        <v>38</v>
      </c>
      <c r="BE472" s="117"/>
      <c r="BF472" s="117"/>
      <c r="BG472" s="117"/>
      <c r="BI472" s="118" t="s">
        <v>4</v>
      </c>
      <c r="BJ472" s="118"/>
      <c r="BK472" s="118"/>
      <c r="BL472" s="118"/>
    </row>
    <row r="473" spans="41:64" ht="6" customHeight="1">
      <c r="AO473" s="118"/>
      <c r="AP473" s="118"/>
      <c r="AQ473" s="118"/>
      <c r="AR473" s="118"/>
      <c r="AU473" s="118"/>
      <c r="AV473" s="118"/>
      <c r="AW473" s="118"/>
      <c r="AX473" s="118"/>
      <c r="AY473" s="118"/>
      <c r="AZ473" s="118"/>
      <c r="BA473" s="118"/>
      <c r="BB473" s="118"/>
      <c r="BI473" s="118"/>
      <c r="BJ473" s="118"/>
      <c r="BK473" s="118"/>
      <c r="BL473" s="118"/>
    </row>
    <row r="474" spans="47:64" ht="9" customHeight="1">
      <c r="AU474" s="118"/>
      <c r="AV474" s="118"/>
      <c r="AW474" s="118"/>
      <c r="AX474" s="118"/>
      <c r="AY474" s="118"/>
      <c r="AZ474" s="118"/>
      <c r="BA474" s="118"/>
      <c r="BB474" s="118"/>
      <c r="BI474" s="118"/>
      <c r="BJ474" s="118"/>
      <c r="BK474" s="118"/>
      <c r="BL474" s="118"/>
    </row>
    <row r="475" spans="47:64" ht="9" customHeight="1">
      <c r="AU475" s="118"/>
      <c r="AV475" s="118"/>
      <c r="AW475" s="118"/>
      <c r="AX475" s="118"/>
      <c r="AY475" s="118"/>
      <c r="AZ475" s="118"/>
      <c r="BA475" s="118"/>
      <c r="BB475" s="118"/>
      <c r="BI475" s="118"/>
      <c r="BJ475" s="118"/>
      <c r="BK475" s="118"/>
      <c r="BL475" s="118"/>
    </row>
    <row r="476" spans="47:64" ht="9" customHeight="1">
      <c r="AU476" s="118"/>
      <c r="AV476" s="118"/>
      <c r="AW476" s="118"/>
      <c r="AX476" s="118"/>
      <c r="AY476" s="118"/>
      <c r="AZ476" s="118"/>
      <c r="BA476" s="118"/>
      <c r="BB476" s="118"/>
      <c r="BI476" s="118"/>
      <c r="BJ476" s="118"/>
      <c r="BK476" s="118"/>
      <c r="BL476" s="118"/>
    </row>
    <row r="477" spans="61:64" ht="9" customHeight="1">
      <c r="BI477" s="118"/>
      <c r="BJ477" s="118"/>
      <c r="BK477" s="118"/>
      <c r="BL477" s="118"/>
    </row>
    <row r="478" spans="61:64" ht="9" customHeight="1">
      <c r="BI478" s="118"/>
      <c r="BJ478" s="118"/>
      <c r="BK478" s="118"/>
      <c r="BL478" s="118"/>
    </row>
    <row r="479" spans="61:64" ht="9" customHeight="1">
      <c r="BI479" s="118"/>
      <c r="BJ479" s="118"/>
      <c r="BK479" s="118"/>
      <c r="BL479" s="118"/>
    </row>
    <row r="480" spans="61:64" ht="9" customHeight="1">
      <c r="BI480" s="118"/>
      <c r="BJ480" s="118"/>
      <c r="BK480" s="118"/>
      <c r="BL480" s="118"/>
    </row>
    <row r="481" spans="61:64" ht="9" customHeight="1">
      <c r="BI481" s="118"/>
      <c r="BJ481" s="118"/>
      <c r="BK481" s="118"/>
      <c r="BL481" s="118"/>
    </row>
    <row r="482" spans="61:64" ht="9" customHeight="1">
      <c r="BI482" s="118"/>
      <c r="BJ482" s="118"/>
      <c r="BK482" s="118"/>
      <c r="BL482" s="118"/>
    </row>
    <row r="483" spans="61:64" ht="9" customHeight="1">
      <c r="BI483" s="118"/>
      <c r="BJ483" s="118"/>
      <c r="BK483" s="118"/>
      <c r="BL483" s="118"/>
    </row>
    <row r="484" spans="2:64" ht="15">
      <c r="B484" s="138">
        <v>46</v>
      </c>
      <c r="C484" s="138"/>
      <c r="D484" s="138"/>
      <c r="E484" s="138"/>
      <c r="F484" s="138"/>
      <c r="H484" s="117" t="s">
        <v>67</v>
      </c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W484" s="56">
        <v>8863</v>
      </c>
      <c r="AA484" s="139">
        <v>31370</v>
      </c>
      <c r="AB484" s="139"/>
      <c r="AC484" s="139"/>
      <c r="AE484" s="139">
        <v>31370</v>
      </c>
      <c r="AF484" s="139"/>
      <c r="AH484" s="139">
        <v>20345.82</v>
      </c>
      <c r="AI484" s="139"/>
      <c r="AJ484" s="139"/>
      <c r="AK484" s="139"/>
      <c r="AL484" s="139"/>
      <c r="AO484" s="118" t="s">
        <v>37</v>
      </c>
      <c r="AP484" s="118"/>
      <c r="AQ484" s="118"/>
      <c r="AR484" s="118"/>
      <c r="AU484" s="118" t="s">
        <v>2</v>
      </c>
      <c r="AV484" s="118"/>
      <c r="AW484" s="118"/>
      <c r="AX484" s="118"/>
      <c r="AY484" s="118"/>
      <c r="AZ484" s="118"/>
      <c r="BA484" s="118"/>
      <c r="BB484" s="118"/>
      <c r="BD484" s="117" t="s">
        <v>38</v>
      </c>
      <c r="BE484" s="117"/>
      <c r="BF484" s="117"/>
      <c r="BG484" s="117"/>
      <c r="BI484" s="118" t="s">
        <v>11</v>
      </c>
      <c r="BJ484" s="118"/>
      <c r="BK484" s="118"/>
      <c r="BL484" s="118"/>
    </row>
    <row r="485" spans="41:64" ht="6" customHeight="1">
      <c r="AO485" s="118"/>
      <c r="AP485" s="118"/>
      <c r="AQ485" s="118"/>
      <c r="AR485" s="118"/>
      <c r="AU485" s="118"/>
      <c r="AV485" s="118"/>
      <c r="AW485" s="118"/>
      <c r="AX485" s="118"/>
      <c r="AY485" s="118"/>
      <c r="AZ485" s="118"/>
      <c r="BA485" s="118"/>
      <c r="BB485" s="118"/>
      <c r="BI485" s="118"/>
      <c r="BJ485" s="118"/>
      <c r="BK485" s="118"/>
      <c r="BL485" s="118"/>
    </row>
    <row r="486" spans="47:64" ht="9" customHeight="1">
      <c r="AU486" s="118"/>
      <c r="AV486" s="118"/>
      <c r="AW486" s="118"/>
      <c r="AX486" s="118"/>
      <c r="AY486" s="118"/>
      <c r="AZ486" s="118"/>
      <c r="BA486" s="118"/>
      <c r="BB486" s="118"/>
      <c r="BI486" s="118"/>
      <c r="BJ486" s="118"/>
      <c r="BK486" s="118"/>
      <c r="BL486" s="118"/>
    </row>
    <row r="487" spans="47:64" ht="9" customHeight="1">
      <c r="AU487" s="118"/>
      <c r="AV487" s="118"/>
      <c r="AW487" s="118"/>
      <c r="AX487" s="118"/>
      <c r="AY487" s="118"/>
      <c r="AZ487" s="118"/>
      <c r="BA487" s="118"/>
      <c r="BB487" s="118"/>
      <c r="BI487" s="118"/>
      <c r="BJ487" s="118"/>
      <c r="BK487" s="118"/>
      <c r="BL487" s="118"/>
    </row>
    <row r="488" spans="47:64" ht="9" customHeight="1">
      <c r="AU488" s="118"/>
      <c r="AV488" s="118"/>
      <c r="AW488" s="118"/>
      <c r="AX488" s="118"/>
      <c r="AY488" s="118"/>
      <c r="AZ488" s="118"/>
      <c r="BA488" s="118"/>
      <c r="BB488" s="118"/>
      <c r="BI488" s="118"/>
      <c r="BJ488" s="118"/>
      <c r="BK488" s="118"/>
      <c r="BL488" s="118"/>
    </row>
    <row r="489" spans="61:64" ht="9" customHeight="1">
      <c r="BI489" s="118"/>
      <c r="BJ489" s="118"/>
      <c r="BK489" s="118"/>
      <c r="BL489" s="118"/>
    </row>
    <row r="490" spans="61:64" ht="9" customHeight="1">
      <c r="BI490" s="118"/>
      <c r="BJ490" s="118"/>
      <c r="BK490" s="118"/>
      <c r="BL490" s="118"/>
    </row>
    <row r="491" spans="61:64" ht="9" customHeight="1">
      <c r="BI491" s="118"/>
      <c r="BJ491" s="118"/>
      <c r="BK491" s="118"/>
      <c r="BL491" s="118"/>
    </row>
    <row r="492" spans="61:64" ht="9" customHeight="1">
      <c r="BI492" s="118"/>
      <c r="BJ492" s="118"/>
      <c r="BK492" s="118"/>
      <c r="BL492" s="118"/>
    </row>
    <row r="493" spans="61:64" ht="9" customHeight="1">
      <c r="BI493" s="118"/>
      <c r="BJ493" s="118"/>
      <c r="BK493" s="118"/>
      <c r="BL493" s="118"/>
    </row>
    <row r="494" spans="2:64" ht="15">
      <c r="B494" s="138">
        <v>47</v>
      </c>
      <c r="C494" s="138"/>
      <c r="D494" s="138"/>
      <c r="E494" s="138"/>
      <c r="F494" s="138"/>
      <c r="H494" s="117" t="s">
        <v>68</v>
      </c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W494" s="56">
        <v>8863</v>
      </c>
      <c r="AA494" s="139">
        <v>24500</v>
      </c>
      <c r="AB494" s="139"/>
      <c r="AC494" s="139"/>
      <c r="AE494" s="139">
        <v>25280</v>
      </c>
      <c r="AF494" s="139"/>
      <c r="AH494" s="139">
        <v>0</v>
      </c>
      <c r="AI494" s="139"/>
      <c r="AJ494" s="139"/>
      <c r="AK494" s="139"/>
      <c r="AL494" s="139"/>
      <c r="AO494" s="118" t="s">
        <v>37</v>
      </c>
      <c r="AP494" s="118"/>
      <c r="AQ494" s="118"/>
      <c r="AR494" s="118"/>
      <c r="AU494" s="118" t="s">
        <v>2</v>
      </c>
      <c r="AV494" s="118"/>
      <c r="AW494" s="118"/>
      <c r="AX494" s="118"/>
      <c r="AY494" s="118"/>
      <c r="AZ494" s="118"/>
      <c r="BA494" s="118"/>
      <c r="BB494" s="118"/>
      <c r="BD494" s="117" t="s">
        <v>38</v>
      </c>
      <c r="BE494" s="117"/>
      <c r="BF494" s="117"/>
      <c r="BG494" s="117"/>
      <c r="BI494" s="118" t="s">
        <v>11</v>
      </c>
      <c r="BJ494" s="118"/>
      <c r="BK494" s="118"/>
      <c r="BL494" s="118"/>
    </row>
    <row r="495" spans="41:64" ht="6" customHeight="1">
      <c r="AO495" s="118"/>
      <c r="AP495" s="118"/>
      <c r="AQ495" s="118"/>
      <c r="AR495" s="118"/>
      <c r="AU495" s="118"/>
      <c r="AV495" s="118"/>
      <c r="AW495" s="118"/>
      <c r="AX495" s="118"/>
      <c r="AY495" s="118"/>
      <c r="AZ495" s="118"/>
      <c r="BA495" s="118"/>
      <c r="BB495" s="118"/>
      <c r="BI495" s="118"/>
      <c r="BJ495" s="118"/>
      <c r="BK495" s="118"/>
      <c r="BL495" s="118"/>
    </row>
    <row r="496" spans="47:64" ht="9" customHeight="1">
      <c r="AU496" s="118"/>
      <c r="AV496" s="118"/>
      <c r="AW496" s="118"/>
      <c r="AX496" s="118"/>
      <c r="AY496" s="118"/>
      <c r="AZ496" s="118"/>
      <c r="BA496" s="118"/>
      <c r="BB496" s="118"/>
      <c r="BI496" s="118"/>
      <c r="BJ496" s="118"/>
      <c r="BK496" s="118"/>
      <c r="BL496" s="118"/>
    </row>
    <row r="497" spans="47:64" ht="9" customHeight="1">
      <c r="AU497" s="118"/>
      <c r="AV497" s="118"/>
      <c r="AW497" s="118"/>
      <c r="AX497" s="118"/>
      <c r="AY497" s="118"/>
      <c r="AZ497" s="118"/>
      <c r="BA497" s="118"/>
      <c r="BB497" s="118"/>
      <c r="BI497" s="118"/>
      <c r="BJ497" s="118"/>
      <c r="BK497" s="118"/>
      <c r="BL497" s="118"/>
    </row>
    <row r="498" spans="47:64" ht="9" customHeight="1">
      <c r="AU498" s="118"/>
      <c r="AV498" s="118"/>
      <c r="AW498" s="118"/>
      <c r="AX498" s="118"/>
      <c r="AY498" s="118"/>
      <c r="AZ498" s="118"/>
      <c r="BA498" s="118"/>
      <c r="BB498" s="118"/>
      <c r="BI498" s="118"/>
      <c r="BJ498" s="118"/>
      <c r="BK498" s="118"/>
      <c r="BL498" s="118"/>
    </row>
    <row r="499" spans="61:64" ht="9" customHeight="1">
      <c r="BI499" s="118"/>
      <c r="BJ499" s="118"/>
      <c r="BK499" s="118"/>
      <c r="BL499" s="118"/>
    </row>
    <row r="500" spans="61:64" ht="9" customHeight="1">
      <c r="BI500" s="118"/>
      <c r="BJ500" s="118"/>
      <c r="BK500" s="118"/>
      <c r="BL500" s="118"/>
    </row>
    <row r="501" spans="61:64" ht="9" customHeight="1">
      <c r="BI501" s="118"/>
      <c r="BJ501" s="118"/>
      <c r="BK501" s="118"/>
      <c r="BL501" s="118"/>
    </row>
    <row r="502" spans="61:64" ht="9" customHeight="1">
      <c r="BI502" s="118"/>
      <c r="BJ502" s="118"/>
      <c r="BK502" s="118"/>
      <c r="BL502" s="118"/>
    </row>
    <row r="503" spans="61:64" ht="9" customHeight="1">
      <c r="BI503" s="118"/>
      <c r="BJ503" s="118"/>
      <c r="BK503" s="118"/>
      <c r="BL503" s="118"/>
    </row>
    <row r="504" spans="2:64" ht="15">
      <c r="B504" s="138">
        <v>48</v>
      </c>
      <c r="C504" s="138"/>
      <c r="D504" s="138"/>
      <c r="E504" s="138"/>
      <c r="F504" s="138"/>
      <c r="H504" s="117" t="s">
        <v>69</v>
      </c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W504" s="56">
        <v>8863</v>
      </c>
      <c r="AA504" s="139">
        <v>5000</v>
      </c>
      <c r="AB504" s="139"/>
      <c r="AC504" s="139"/>
      <c r="AE504" s="139">
        <v>5000</v>
      </c>
      <c r="AF504" s="139"/>
      <c r="AH504" s="139">
        <v>150.09</v>
      </c>
      <c r="AI504" s="139"/>
      <c r="AJ504" s="139"/>
      <c r="AK504" s="139"/>
      <c r="AL504" s="139"/>
      <c r="AO504" s="118" t="s">
        <v>37</v>
      </c>
      <c r="AP504" s="118"/>
      <c r="AQ504" s="118"/>
      <c r="AR504" s="118"/>
      <c r="AU504" s="118" t="s">
        <v>2</v>
      </c>
      <c r="AV504" s="118"/>
      <c r="AW504" s="118"/>
      <c r="AX504" s="118"/>
      <c r="AY504" s="118"/>
      <c r="AZ504" s="118"/>
      <c r="BA504" s="118"/>
      <c r="BB504" s="118"/>
      <c r="BD504" s="117" t="s">
        <v>38</v>
      </c>
      <c r="BE504" s="117"/>
      <c r="BF504" s="117"/>
      <c r="BG504" s="117"/>
      <c r="BI504" s="118" t="s">
        <v>11</v>
      </c>
      <c r="BJ504" s="118"/>
      <c r="BK504" s="118"/>
      <c r="BL504" s="118"/>
    </row>
    <row r="505" spans="41:64" ht="6" customHeight="1">
      <c r="AO505" s="118"/>
      <c r="AP505" s="118"/>
      <c r="AQ505" s="118"/>
      <c r="AR505" s="118"/>
      <c r="AU505" s="118"/>
      <c r="AV505" s="118"/>
      <c r="AW505" s="118"/>
      <c r="AX505" s="118"/>
      <c r="AY505" s="118"/>
      <c r="AZ505" s="118"/>
      <c r="BA505" s="118"/>
      <c r="BB505" s="118"/>
      <c r="BI505" s="118"/>
      <c r="BJ505" s="118"/>
      <c r="BK505" s="118"/>
      <c r="BL505" s="118"/>
    </row>
    <row r="506" spans="47:64" ht="9" customHeight="1">
      <c r="AU506" s="118"/>
      <c r="AV506" s="118"/>
      <c r="AW506" s="118"/>
      <c r="AX506" s="118"/>
      <c r="AY506" s="118"/>
      <c r="AZ506" s="118"/>
      <c r="BA506" s="118"/>
      <c r="BB506" s="118"/>
      <c r="BI506" s="118"/>
      <c r="BJ506" s="118"/>
      <c r="BK506" s="118"/>
      <c r="BL506" s="118"/>
    </row>
    <row r="507" spans="47:64" ht="9" customHeight="1">
      <c r="AU507" s="118"/>
      <c r="AV507" s="118"/>
      <c r="AW507" s="118"/>
      <c r="AX507" s="118"/>
      <c r="AY507" s="118"/>
      <c r="AZ507" s="118"/>
      <c r="BA507" s="118"/>
      <c r="BB507" s="118"/>
      <c r="BI507" s="118"/>
      <c r="BJ507" s="118"/>
      <c r="BK507" s="118"/>
      <c r="BL507" s="118"/>
    </row>
    <row r="508" spans="47:64" ht="9" customHeight="1">
      <c r="AU508" s="118"/>
      <c r="AV508" s="118"/>
      <c r="AW508" s="118"/>
      <c r="AX508" s="118"/>
      <c r="AY508" s="118"/>
      <c r="AZ508" s="118"/>
      <c r="BA508" s="118"/>
      <c r="BB508" s="118"/>
      <c r="BI508" s="118"/>
      <c r="BJ508" s="118"/>
      <c r="BK508" s="118"/>
      <c r="BL508" s="118"/>
    </row>
    <row r="509" spans="61:64" ht="9" customHeight="1">
      <c r="BI509" s="118"/>
      <c r="BJ509" s="118"/>
      <c r="BK509" s="118"/>
      <c r="BL509" s="118"/>
    </row>
    <row r="510" spans="61:64" ht="9" customHeight="1">
      <c r="BI510" s="118"/>
      <c r="BJ510" s="118"/>
      <c r="BK510" s="118"/>
      <c r="BL510" s="118"/>
    </row>
    <row r="511" spans="61:64" ht="9" customHeight="1">
      <c r="BI511" s="118"/>
      <c r="BJ511" s="118"/>
      <c r="BK511" s="118"/>
      <c r="BL511" s="118"/>
    </row>
    <row r="512" spans="61:64" ht="9" customHeight="1">
      <c r="BI512" s="118"/>
      <c r="BJ512" s="118"/>
      <c r="BK512" s="118"/>
      <c r="BL512" s="118"/>
    </row>
    <row r="513" spans="61:64" ht="9" customHeight="1">
      <c r="BI513" s="118"/>
      <c r="BJ513" s="118"/>
      <c r="BK513" s="118"/>
      <c r="BL513" s="118"/>
    </row>
    <row r="514" spans="41:64" ht="6" customHeight="1">
      <c r="AO514" s="118"/>
      <c r="AP514" s="118"/>
      <c r="AQ514" s="118"/>
      <c r="AR514" s="118"/>
      <c r="AU514" s="118"/>
      <c r="AV514" s="118"/>
      <c r="AW514" s="118"/>
      <c r="AX514" s="118"/>
      <c r="AY514" s="118"/>
      <c r="AZ514" s="118"/>
      <c r="BA514" s="118"/>
      <c r="BB514" s="118"/>
      <c r="BI514" s="118"/>
      <c r="BJ514" s="118"/>
      <c r="BK514" s="118"/>
      <c r="BL514" s="118"/>
    </row>
    <row r="515" spans="47:64" ht="9" customHeight="1">
      <c r="AU515" s="118"/>
      <c r="AV515" s="118"/>
      <c r="AW515" s="118"/>
      <c r="AX515" s="118"/>
      <c r="AY515" s="118"/>
      <c r="AZ515" s="118"/>
      <c r="BA515" s="118"/>
      <c r="BB515" s="118"/>
      <c r="BI515" s="118"/>
      <c r="BJ515" s="118"/>
      <c r="BK515" s="118"/>
      <c r="BL515" s="118"/>
    </row>
    <row r="516" spans="47:64" ht="9" customHeight="1">
      <c r="AU516" s="118"/>
      <c r="AV516" s="118"/>
      <c r="AW516" s="118"/>
      <c r="AX516" s="118"/>
      <c r="AY516" s="118"/>
      <c r="AZ516" s="118"/>
      <c r="BA516" s="118"/>
      <c r="BB516" s="118"/>
      <c r="BI516" s="118"/>
      <c r="BJ516" s="118"/>
      <c r="BK516" s="118"/>
      <c r="BL516" s="118"/>
    </row>
    <row r="517" spans="47:64" ht="9" customHeight="1">
      <c r="AU517" s="118"/>
      <c r="AV517" s="118"/>
      <c r="AW517" s="118"/>
      <c r="AX517" s="118"/>
      <c r="AY517" s="118"/>
      <c r="AZ517" s="118"/>
      <c r="BA517" s="118"/>
      <c r="BB517" s="118"/>
      <c r="BI517" s="118"/>
      <c r="BJ517" s="118"/>
      <c r="BK517" s="118"/>
      <c r="BL517" s="118"/>
    </row>
    <row r="518" spans="61:64" ht="9" customHeight="1">
      <c r="BI518" s="118"/>
      <c r="BJ518" s="118"/>
      <c r="BK518" s="118"/>
      <c r="BL518" s="118"/>
    </row>
    <row r="519" spans="61:64" ht="9" customHeight="1">
      <c r="BI519" s="118"/>
      <c r="BJ519" s="118"/>
      <c r="BK519" s="118"/>
      <c r="BL519" s="118"/>
    </row>
    <row r="520" spans="61:64" ht="9" customHeight="1">
      <c r="BI520" s="118"/>
      <c r="BJ520" s="118"/>
      <c r="BK520" s="118"/>
      <c r="BL520" s="118"/>
    </row>
    <row r="521" spans="61:64" ht="9" customHeight="1">
      <c r="BI521" s="118"/>
      <c r="BJ521" s="118"/>
      <c r="BK521" s="118"/>
      <c r="BL521" s="118"/>
    </row>
    <row r="522" spans="61:64" ht="9" customHeight="1">
      <c r="BI522" s="118"/>
      <c r="BJ522" s="118"/>
      <c r="BK522" s="118"/>
      <c r="BL522" s="118"/>
    </row>
    <row r="523" spans="61:64" ht="9" customHeight="1">
      <c r="BI523" s="118"/>
      <c r="BJ523" s="118"/>
      <c r="BK523" s="118"/>
      <c r="BL523" s="118"/>
    </row>
    <row r="524" spans="41:64" ht="6" customHeight="1">
      <c r="AO524" s="118"/>
      <c r="AP524" s="118"/>
      <c r="AQ524" s="118"/>
      <c r="AR524" s="118"/>
      <c r="AU524" s="118"/>
      <c r="AV524" s="118"/>
      <c r="AW524" s="118"/>
      <c r="AX524" s="118"/>
      <c r="AY524" s="118"/>
      <c r="AZ524" s="118"/>
      <c r="BA524" s="118"/>
      <c r="BB524" s="118"/>
      <c r="BI524" s="118"/>
      <c r="BJ524" s="118"/>
      <c r="BK524" s="118"/>
      <c r="BL524" s="118"/>
    </row>
    <row r="525" spans="47:64" ht="9" customHeight="1">
      <c r="AU525" s="118"/>
      <c r="AV525" s="118"/>
      <c r="AW525" s="118"/>
      <c r="AX525" s="118"/>
      <c r="AY525" s="118"/>
      <c r="AZ525" s="118"/>
      <c r="BA525" s="118"/>
      <c r="BB525" s="118"/>
      <c r="BI525" s="118"/>
      <c r="BJ525" s="118"/>
      <c r="BK525" s="118"/>
      <c r="BL525" s="118"/>
    </row>
    <row r="526" spans="47:64" ht="9" customHeight="1">
      <c r="AU526" s="118"/>
      <c r="AV526" s="118"/>
      <c r="AW526" s="118"/>
      <c r="AX526" s="118"/>
      <c r="AY526" s="118"/>
      <c r="AZ526" s="118"/>
      <c r="BA526" s="118"/>
      <c r="BB526" s="118"/>
      <c r="BI526" s="118"/>
      <c r="BJ526" s="118"/>
      <c r="BK526" s="118"/>
      <c r="BL526" s="118"/>
    </row>
    <row r="527" spans="47:64" ht="9" customHeight="1">
      <c r="AU527" s="118"/>
      <c r="AV527" s="118"/>
      <c r="AW527" s="118"/>
      <c r="AX527" s="118"/>
      <c r="AY527" s="118"/>
      <c r="AZ527" s="118"/>
      <c r="BA527" s="118"/>
      <c r="BB527" s="118"/>
      <c r="BI527" s="118"/>
      <c r="BJ527" s="118"/>
      <c r="BK527" s="118"/>
      <c r="BL527" s="118"/>
    </row>
    <row r="528" spans="61:64" ht="9" customHeight="1">
      <c r="BI528" s="118"/>
      <c r="BJ528" s="118"/>
      <c r="BK528" s="118"/>
      <c r="BL528" s="118"/>
    </row>
    <row r="529" spans="61:64" ht="9" customHeight="1">
      <c r="BI529" s="118"/>
      <c r="BJ529" s="118"/>
      <c r="BK529" s="118"/>
      <c r="BL529" s="118"/>
    </row>
    <row r="530" spans="61:64" ht="9" customHeight="1">
      <c r="BI530" s="118"/>
      <c r="BJ530" s="118"/>
      <c r="BK530" s="118"/>
      <c r="BL530" s="118"/>
    </row>
    <row r="531" spans="61:64" ht="9" customHeight="1">
      <c r="BI531" s="118"/>
      <c r="BJ531" s="118"/>
      <c r="BK531" s="118"/>
      <c r="BL531" s="118"/>
    </row>
    <row r="532" spans="61:64" ht="9" customHeight="1">
      <c r="BI532" s="118"/>
      <c r="BJ532" s="118"/>
      <c r="BK532" s="118"/>
      <c r="BL532" s="118"/>
    </row>
    <row r="533" spans="61:64" ht="9" customHeight="1">
      <c r="BI533" s="118"/>
      <c r="BJ533" s="118"/>
      <c r="BK533" s="118"/>
      <c r="BL533" s="118"/>
    </row>
    <row r="534" spans="2:64" ht="15">
      <c r="B534" s="138">
        <v>51</v>
      </c>
      <c r="C534" s="138"/>
      <c r="D534" s="138"/>
      <c r="E534" s="138"/>
      <c r="F534" s="138"/>
      <c r="H534" s="117" t="s">
        <v>70</v>
      </c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W534" s="56">
        <v>8823</v>
      </c>
      <c r="AA534" s="139">
        <v>1000</v>
      </c>
      <c r="AB534" s="139"/>
      <c r="AC534" s="139"/>
      <c r="AE534" s="139">
        <v>1000</v>
      </c>
      <c r="AF534" s="139"/>
      <c r="AH534" s="139">
        <v>0</v>
      </c>
      <c r="AI534" s="139"/>
      <c r="AJ534" s="139"/>
      <c r="AK534" s="139"/>
      <c r="AL534" s="139"/>
      <c r="AO534" s="118" t="s">
        <v>37</v>
      </c>
      <c r="AP534" s="118"/>
      <c r="AQ534" s="118"/>
      <c r="AR534" s="118"/>
      <c r="AU534" s="118" t="s">
        <v>40</v>
      </c>
      <c r="AV534" s="118"/>
      <c r="AW534" s="118"/>
      <c r="AX534" s="118"/>
      <c r="AY534" s="118"/>
      <c r="AZ534" s="118"/>
      <c r="BA534" s="118"/>
      <c r="BB534" s="118"/>
      <c r="BD534" s="117" t="s">
        <v>41</v>
      </c>
      <c r="BE534" s="117"/>
      <c r="BF534" s="117"/>
      <c r="BG534" s="117"/>
      <c r="BI534" s="118" t="s">
        <v>42</v>
      </c>
      <c r="BJ534" s="118"/>
      <c r="BK534" s="118"/>
      <c r="BL534" s="118"/>
    </row>
    <row r="535" spans="41:64" ht="6" customHeight="1">
      <c r="AO535" s="118"/>
      <c r="AP535" s="118"/>
      <c r="AQ535" s="118"/>
      <c r="AR535" s="118"/>
      <c r="AU535" s="118"/>
      <c r="AV535" s="118"/>
      <c r="AW535" s="118"/>
      <c r="AX535" s="118"/>
      <c r="AY535" s="118"/>
      <c r="AZ535" s="118"/>
      <c r="BA535" s="118"/>
      <c r="BB535" s="118"/>
      <c r="BI535" s="118"/>
      <c r="BJ535" s="118"/>
      <c r="BK535" s="118"/>
      <c r="BL535" s="118"/>
    </row>
    <row r="536" spans="47:64" ht="9" customHeight="1">
      <c r="AU536" s="118"/>
      <c r="AV536" s="118"/>
      <c r="AW536" s="118"/>
      <c r="AX536" s="118"/>
      <c r="AY536" s="118"/>
      <c r="AZ536" s="118"/>
      <c r="BA536" s="118"/>
      <c r="BB536" s="118"/>
      <c r="BI536" s="118"/>
      <c r="BJ536" s="118"/>
      <c r="BK536" s="118"/>
      <c r="BL536" s="118"/>
    </row>
    <row r="537" spans="47:64" ht="9" customHeight="1">
      <c r="AU537" s="118"/>
      <c r="AV537" s="118"/>
      <c r="AW537" s="118"/>
      <c r="AX537" s="118"/>
      <c r="AY537" s="118"/>
      <c r="AZ537" s="118"/>
      <c r="BA537" s="118"/>
      <c r="BB537" s="118"/>
      <c r="BI537" s="118"/>
      <c r="BJ537" s="118"/>
      <c r="BK537" s="118"/>
      <c r="BL537" s="118"/>
    </row>
    <row r="538" spans="47:64" ht="9" customHeight="1">
      <c r="AU538" s="118"/>
      <c r="AV538" s="118"/>
      <c r="AW538" s="118"/>
      <c r="AX538" s="118"/>
      <c r="AY538" s="118"/>
      <c r="AZ538" s="118"/>
      <c r="BA538" s="118"/>
      <c r="BB538" s="118"/>
      <c r="BI538" s="118"/>
      <c r="BJ538" s="118"/>
      <c r="BK538" s="118"/>
      <c r="BL538" s="118"/>
    </row>
    <row r="539" spans="61:64" ht="9" customHeight="1">
      <c r="BI539" s="118"/>
      <c r="BJ539" s="118"/>
      <c r="BK539" s="118"/>
      <c r="BL539" s="118"/>
    </row>
    <row r="540" spans="61:64" ht="9" customHeight="1">
      <c r="BI540" s="118"/>
      <c r="BJ540" s="118"/>
      <c r="BK540" s="118"/>
      <c r="BL540" s="118"/>
    </row>
    <row r="541" spans="61:64" ht="9" customHeight="1">
      <c r="BI541" s="118"/>
      <c r="BJ541" s="118"/>
      <c r="BK541" s="118"/>
      <c r="BL541" s="118"/>
    </row>
    <row r="542" spans="61:64" ht="9" customHeight="1">
      <c r="BI542" s="118"/>
      <c r="BJ542" s="118"/>
      <c r="BK542" s="118"/>
      <c r="BL542" s="118"/>
    </row>
    <row r="543" spans="61:64" ht="9" customHeight="1">
      <c r="BI543" s="118"/>
      <c r="BJ543" s="118"/>
      <c r="BK543" s="118"/>
      <c r="BL543" s="118"/>
    </row>
    <row r="544" spans="61:64" ht="9" customHeight="1">
      <c r="BI544" s="118"/>
      <c r="BJ544" s="118"/>
      <c r="BK544" s="118"/>
      <c r="BL544" s="118"/>
    </row>
    <row r="545" spans="61:64" ht="9" customHeight="1">
      <c r="BI545" s="118"/>
      <c r="BJ545" s="118"/>
      <c r="BK545" s="118"/>
      <c r="BL545" s="118"/>
    </row>
    <row r="546" spans="61:64" ht="9" customHeight="1">
      <c r="BI546" s="118"/>
      <c r="BJ546" s="118"/>
      <c r="BK546" s="118"/>
      <c r="BL546" s="118"/>
    </row>
    <row r="547" spans="61:64" ht="9" customHeight="1">
      <c r="BI547" s="118"/>
      <c r="BJ547" s="118"/>
      <c r="BK547" s="118"/>
      <c r="BL547" s="118"/>
    </row>
    <row r="548" spans="61:64" ht="9" customHeight="1">
      <c r="BI548" s="118"/>
      <c r="BJ548" s="118"/>
      <c r="BK548" s="118"/>
      <c r="BL548" s="118"/>
    </row>
    <row r="549" spans="61:64" ht="9" customHeight="1">
      <c r="BI549" s="118"/>
      <c r="BJ549" s="118"/>
      <c r="BK549" s="118"/>
      <c r="BL549" s="118"/>
    </row>
    <row r="550" spans="61:64" ht="9" customHeight="1">
      <c r="BI550" s="118"/>
      <c r="BJ550" s="118"/>
      <c r="BK550" s="118"/>
      <c r="BL550" s="118"/>
    </row>
    <row r="551" spans="61:64" ht="9" customHeight="1">
      <c r="BI551" s="118"/>
      <c r="BJ551" s="118"/>
      <c r="BK551" s="118"/>
      <c r="BL551" s="118"/>
    </row>
    <row r="552" spans="2:64" ht="15">
      <c r="B552" s="138">
        <v>52</v>
      </c>
      <c r="C552" s="138"/>
      <c r="D552" s="138"/>
      <c r="E552" s="138"/>
      <c r="F552" s="138"/>
      <c r="H552" s="117" t="s">
        <v>71</v>
      </c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W552" s="56">
        <v>8813</v>
      </c>
      <c r="AA552" s="139">
        <v>0</v>
      </c>
      <c r="AB552" s="139"/>
      <c r="AC552" s="139"/>
      <c r="AE552" s="139">
        <v>620</v>
      </c>
      <c r="AF552" s="139"/>
      <c r="AH552" s="139">
        <v>620</v>
      </c>
      <c r="AI552" s="139"/>
      <c r="AJ552" s="139"/>
      <c r="AK552" s="139"/>
      <c r="AL552" s="139"/>
      <c r="AO552" s="118" t="s">
        <v>44</v>
      </c>
      <c r="AP552" s="118"/>
      <c r="AQ552" s="118"/>
      <c r="AR552" s="118"/>
      <c r="AU552" s="118" t="s">
        <v>45</v>
      </c>
      <c r="AV552" s="118"/>
      <c r="AW552" s="118"/>
      <c r="AX552" s="118"/>
      <c r="AY552" s="118"/>
      <c r="AZ552" s="118"/>
      <c r="BA552" s="118"/>
      <c r="BB552" s="118"/>
      <c r="BD552" s="118" t="s">
        <v>46</v>
      </c>
      <c r="BE552" s="118"/>
      <c r="BF552" s="118"/>
      <c r="BG552" s="118"/>
      <c r="BI552" s="117" t="s">
        <v>47</v>
      </c>
      <c r="BJ552" s="117"/>
      <c r="BK552" s="117"/>
      <c r="BL552" s="117"/>
    </row>
    <row r="553" spans="41:59" ht="6" customHeight="1">
      <c r="AO553" s="118"/>
      <c r="AP553" s="118"/>
      <c r="AQ553" s="118"/>
      <c r="AR553" s="118"/>
      <c r="AU553" s="118"/>
      <c r="AV553" s="118"/>
      <c r="AW553" s="118"/>
      <c r="AX553" s="118"/>
      <c r="AY553" s="118"/>
      <c r="AZ553" s="118"/>
      <c r="BA553" s="118"/>
      <c r="BB553" s="118"/>
      <c r="BD553" s="118"/>
      <c r="BE553" s="118"/>
      <c r="BF553" s="118"/>
      <c r="BG553" s="118"/>
    </row>
    <row r="554" spans="41:54" ht="9" customHeight="1">
      <c r="AO554" s="118"/>
      <c r="AP554" s="118"/>
      <c r="AQ554" s="118"/>
      <c r="AR554" s="118"/>
      <c r="AU554" s="118"/>
      <c r="AV554" s="118"/>
      <c r="AW554" s="118"/>
      <c r="AX554" s="118"/>
      <c r="AY554" s="118"/>
      <c r="AZ554" s="118"/>
      <c r="BA554" s="118"/>
      <c r="BB554" s="118"/>
    </row>
    <row r="555" spans="2:64" ht="15">
      <c r="B555" s="138">
        <v>53</v>
      </c>
      <c r="C555" s="138"/>
      <c r="D555" s="138"/>
      <c r="E555" s="138"/>
      <c r="F555" s="138"/>
      <c r="H555" s="117" t="s">
        <v>72</v>
      </c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W555" s="56">
        <v>8853</v>
      </c>
      <c r="AA555" s="139">
        <v>2000</v>
      </c>
      <c r="AB555" s="139"/>
      <c r="AC555" s="139"/>
      <c r="AE555" s="139">
        <v>2000</v>
      </c>
      <c r="AF555" s="139"/>
      <c r="AH555" s="139">
        <v>1150</v>
      </c>
      <c r="AI555" s="139"/>
      <c r="AJ555" s="139"/>
      <c r="AK555" s="139"/>
      <c r="AL555" s="139"/>
      <c r="AO555" s="118" t="s">
        <v>37</v>
      </c>
      <c r="AP555" s="118"/>
      <c r="AQ555" s="118"/>
      <c r="AR555" s="118"/>
      <c r="AU555" s="118" t="s">
        <v>2</v>
      </c>
      <c r="AV555" s="118"/>
      <c r="AW555" s="118"/>
      <c r="AX555" s="118"/>
      <c r="AY555" s="118"/>
      <c r="AZ555" s="118"/>
      <c r="BA555" s="118"/>
      <c r="BB555" s="118"/>
      <c r="BD555" s="117" t="s">
        <v>38</v>
      </c>
      <c r="BE555" s="117"/>
      <c r="BF555" s="117"/>
      <c r="BG555" s="117"/>
      <c r="BI555" s="118" t="s">
        <v>3</v>
      </c>
      <c r="BJ555" s="118"/>
      <c r="BK555" s="118"/>
      <c r="BL555" s="118"/>
    </row>
    <row r="556" spans="41:64" ht="6" customHeight="1">
      <c r="AO556" s="118"/>
      <c r="AP556" s="118"/>
      <c r="AQ556" s="118"/>
      <c r="AR556" s="118"/>
      <c r="AU556" s="118"/>
      <c r="AV556" s="118"/>
      <c r="AW556" s="118"/>
      <c r="AX556" s="118"/>
      <c r="AY556" s="118"/>
      <c r="AZ556" s="118"/>
      <c r="BA556" s="118"/>
      <c r="BB556" s="118"/>
      <c r="BI556" s="118"/>
      <c r="BJ556" s="118"/>
      <c r="BK556" s="118"/>
      <c r="BL556" s="118"/>
    </row>
    <row r="557" spans="47:64" ht="9" customHeight="1">
      <c r="AU557" s="118"/>
      <c r="AV557" s="118"/>
      <c r="AW557" s="118"/>
      <c r="AX557" s="118"/>
      <c r="AY557" s="118"/>
      <c r="AZ557" s="118"/>
      <c r="BA557" s="118"/>
      <c r="BB557" s="118"/>
      <c r="BI557" s="118"/>
      <c r="BJ557" s="118"/>
      <c r="BK557" s="118"/>
      <c r="BL557" s="118"/>
    </row>
    <row r="558" spans="47:64" ht="9" customHeight="1">
      <c r="AU558" s="118"/>
      <c r="AV558" s="118"/>
      <c r="AW558" s="118"/>
      <c r="AX558" s="118"/>
      <c r="AY558" s="118"/>
      <c r="AZ558" s="118"/>
      <c r="BA558" s="118"/>
      <c r="BB558" s="118"/>
      <c r="BI558" s="118"/>
      <c r="BJ558" s="118"/>
      <c r="BK558" s="118"/>
      <c r="BL558" s="118"/>
    </row>
    <row r="559" spans="47:64" ht="9" customHeight="1">
      <c r="AU559" s="118"/>
      <c r="AV559" s="118"/>
      <c r="AW559" s="118"/>
      <c r="AX559" s="118"/>
      <c r="AY559" s="118"/>
      <c r="AZ559" s="118"/>
      <c r="BA559" s="118"/>
      <c r="BB559" s="118"/>
      <c r="BI559" s="118"/>
      <c r="BJ559" s="118"/>
      <c r="BK559" s="118"/>
      <c r="BL559" s="118"/>
    </row>
    <row r="560" spans="61:64" ht="9" customHeight="1">
      <c r="BI560" s="118"/>
      <c r="BJ560" s="118"/>
      <c r="BK560" s="118"/>
      <c r="BL560" s="118"/>
    </row>
    <row r="561" spans="61:64" ht="9" customHeight="1">
      <c r="BI561" s="118"/>
      <c r="BJ561" s="118"/>
      <c r="BK561" s="118"/>
      <c r="BL561" s="118"/>
    </row>
    <row r="562" spans="61:64" ht="9" customHeight="1">
      <c r="BI562" s="118"/>
      <c r="BJ562" s="118"/>
      <c r="BK562" s="118"/>
      <c r="BL562" s="118"/>
    </row>
    <row r="563" spans="41:64" ht="6" customHeight="1">
      <c r="AO563" s="118"/>
      <c r="AP563" s="118"/>
      <c r="AQ563" s="118"/>
      <c r="AR563" s="118"/>
      <c r="AU563" s="118"/>
      <c r="AV563" s="118"/>
      <c r="AW563" s="118"/>
      <c r="AX563" s="118"/>
      <c r="AY563" s="118"/>
      <c r="AZ563" s="118"/>
      <c r="BA563" s="118"/>
      <c r="BB563" s="118"/>
      <c r="BI563" s="118"/>
      <c r="BJ563" s="118"/>
      <c r="BK563" s="118"/>
      <c r="BL563" s="118"/>
    </row>
    <row r="564" spans="47:64" ht="9" customHeight="1">
      <c r="AU564" s="118"/>
      <c r="AV564" s="118"/>
      <c r="AW564" s="118"/>
      <c r="AX564" s="118"/>
      <c r="AY564" s="118"/>
      <c r="AZ564" s="118"/>
      <c r="BA564" s="118"/>
      <c r="BB564" s="118"/>
      <c r="BI564" s="118"/>
      <c r="BJ564" s="118"/>
      <c r="BK564" s="118"/>
      <c r="BL564" s="118"/>
    </row>
    <row r="565" spans="47:64" ht="9" customHeight="1">
      <c r="AU565" s="118"/>
      <c r="AV565" s="118"/>
      <c r="AW565" s="118"/>
      <c r="AX565" s="118"/>
      <c r="AY565" s="118"/>
      <c r="AZ565" s="118"/>
      <c r="BA565" s="118"/>
      <c r="BB565" s="118"/>
      <c r="BI565" s="118"/>
      <c r="BJ565" s="118"/>
      <c r="BK565" s="118"/>
      <c r="BL565" s="118"/>
    </row>
    <row r="566" spans="47:64" ht="9" customHeight="1">
      <c r="AU566" s="118"/>
      <c r="AV566" s="118"/>
      <c r="AW566" s="118"/>
      <c r="AX566" s="118"/>
      <c r="AY566" s="118"/>
      <c r="AZ566" s="118"/>
      <c r="BA566" s="118"/>
      <c r="BB566" s="118"/>
      <c r="BI566" s="118"/>
      <c r="BJ566" s="118"/>
      <c r="BK566" s="118"/>
      <c r="BL566" s="118"/>
    </row>
    <row r="567" spans="61:64" ht="9" customHeight="1">
      <c r="BI567" s="118"/>
      <c r="BJ567" s="118"/>
      <c r="BK567" s="118"/>
      <c r="BL567" s="118"/>
    </row>
    <row r="568" spans="61:64" ht="9" customHeight="1">
      <c r="BI568" s="118"/>
      <c r="BJ568" s="118"/>
      <c r="BK568" s="118"/>
      <c r="BL568" s="118"/>
    </row>
    <row r="569" spans="61:64" ht="9" customHeight="1">
      <c r="BI569" s="118"/>
      <c r="BJ569" s="118"/>
      <c r="BK569" s="118"/>
      <c r="BL569" s="118"/>
    </row>
    <row r="570" spans="61:64" ht="9" customHeight="1">
      <c r="BI570" s="118"/>
      <c r="BJ570" s="118"/>
      <c r="BK570" s="118"/>
      <c r="BL570" s="118"/>
    </row>
    <row r="571" spans="61:64" ht="9" customHeight="1">
      <c r="BI571" s="118"/>
      <c r="BJ571" s="118"/>
      <c r="BK571" s="118"/>
      <c r="BL571" s="118"/>
    </row>
    <row r="572" spans="61:64" ht="9" customHeight="1">
      <c r="BI572" s="118"/>
      <c r="BJ572" s="118"/>
      <c r="BK572" s="118"/>
      <c r="BL572" s="118"/>
    </row>
    <row r="573" spans="61:64" ht="9" customHeight="1">
      <c r="BI573" s="118"/>
      <c r="BJ573" s="118"/>
      <c r="BK573" s="118"/>
      <c r="BL573" s="118"/>
    </row>
    <row r="574" spans="61:64" ht="9" customHeight="1">
      <c r="BI574" s="118"/>
      <c r="BJ574" s="118"/>
      <c r="BK574" s="118"/>
      <c r="BL574" s="118"/>
    </row>
    <row r="575" spans="61:64" ht="9" customHeight="1">
      <c r="BI575" s="118"/>
      <c r="BJ575" s="118"/>
      <c r="BK575" s="118"/>
      <c r="BL575" s="118"/>
    </row>
    <row r="576" spans="61:64" ht="9" customHeight="1">
      <c r="BI576" s="118"/>
      <c r="BJ576" s="118"/>
      <c r="BK576" s="118"/>
      <c r="BL576" s="118"/>
    </row>
    <row r="577" spans="41:64" ht="6" customHeight="1">
      <c r="AO577" s="118"/>
      <c r="AP577" s="118"/>
      <c r="AQ577" s="118"/>
      <c r="AR577" s="118"/>
      <c r="AU577" s="118"/>
      <c r="AV577" s="118"/>
      <c r="AW577" s="118"/>
      <c r="AX577" s="118"/>
      <c r="AY577" s="118"/>
      <c r="AZ577" s="118"/>
      <c r="BA577" s="118"/>
      <c r="BB577" s="118"/>
      <c r="BI577" s="118"/>
      <c r="BJ577" s="118"/>
      <c r="BK577" s="118"/>
      <c r="BL577" s="118"/>
    </row>
    <row r="578" spans="47:64" ht="9" customHeight="1">
      <c r="AU578" s="118"/>
      <c r="AV578" s="118"/>
      <c r="AW578" s="118"/>
      <c r="AX578" s="118"/>
      <c r="AY578" s="118"/>
      <c r="AZ578" s="118"/>
      <c r="BA578" s="118"/>
      <c r="BB578" s="118"/>
      <c r="BI578" s="118"/>
      <c r="BJ578" s="118"/>
      <c r="BK578" s="118"/>
      <c r="BL578" s="118"/>
    </row>
    <row r="579" spans="47:64" ht="9" customHeight="1">
      <c r="AU579" s="118"/>
      <c r="AV579" s="118"/>
      <c r="AW579" s="118"/>
      <c r="AX579" s="118"/>
      <c r="AY579" s="118"/>
      <c r="AZ579" s="118"/>
      <c r="BA579" s="118"/>
      <c r="BB579" s="118"/>
      <c r="BI579" s="118"/>
      <c r="BJ579" s="118"/>
      <c r="BK579" s="118"/>
      <c r="BL579" s="118"/>
    </row>
    <row r="580" spans="47:64" ht="9" customHeight="1">
      <c r="AU580" s="118"/>
      <c r="AV580" s="118"/>
      <c r="AW580" s="118"/>
      <c r="AX580" s="118"/>
      <c r="AY580" s="118"/>
      <c r="AZ580" s="118"/>
      <c r="BA580" s="118"/>
      <c r="BB580" s="118"/>
      <c r="BI580" s="118"/>
      <c r="BJ580" s="118"/>
      <c r="BK580" s="118"/>
      <c r="BL580" s="118"/>
    </row>
    <row r="581" spans="61:64" ht="9" customHeight="1">
      <c r="BI581" s="118"/>
      <c r="BJ581" s="118"/>
      <c r="BK581" s="118"/>
      <c r="BL581" s="118"/>
    </row>
    <row r="582" spans="61:64" ht="9" customHeight="1">
      <c r="BI582" s="118"/>
      <c r="BJ582" s="118"/>
      <c r="BK582" s="118"/>
      <c r="BL582" s="118"/>
    </row>
    <row r="583" spans="61:64" ht="9" customHeight="1">
      <c r="BI583" s="118"/>
      <c r="BJ583" s="118"/>
      <c r="BK583" s="118"/>
      <c r="BL583" s="118"/>
    </row>
    <row r="584" spans="61:64" ht="9" customHeight="1">
      <c r="BI584" s="118"/>
      <c r="BJ584" s="118"/>
      <c r="BK584" s="118"/>
      <c r="BL584" s="118"/>
    </row>
    <row r="585" spans="61:64" ht="9" customHeight="1">
      <c r="BI585" s="118"/>
      <c r="BJ585" s="118"/>
      <c r="BK585" s="118"/>
      <c r="BL585" s="118"/>
    </row>
    <row r="586" spans="41:64" ht="6" customHeight="1">
      <c r="AO586" s="118"/>
      <c r="AP586" s="118"/>
      <c r="AQ586" s="118"/>
      <c r="AR586" s="118"/>
      <c r="AU586" s="118"/>
      <c r="AV586" s="118"/>
      <c r="AW586" s="118"/>
      <c r="AX586" s="118"/>
      <c r="AY586" s="118"/>
      <c r="AZ586" s="118"/>
      <c r="BA586" s="118"/>
      <c r="BB586" s="118"/>
      <c r="BI586" s="118"/>
      <c r="BJ586" s="118"/>
      <c r="BK586" s="118"/>
      <c r="BL586" s="118"/>
    </row>
    <row r="587" spans="47:64" ht="9" customHeight="1">
      <c r="AU587" s="118"/>
      <c r="AV587" s="118"/>
      <c r="AW587" s="118"/>
      <c r="AX587" s="118"/>
      <c r="AY587" s="118"/>
      <c r="AZ587" s="118"/>
      <c r="BA587" s="118"/>
      <c r="BB587" s="118"/>
      <c r="BI587" s="118"/>
      <c r="BJ587" s="118"/>
      <c r="BK587" s="118"/>
      <c r="BL587" s="118"/>
    </row>
    <row r="588" spans="47:64" ht="9" customHeight="1">
      <c r="AU588" s="118"/>
      <c r="AV588" s="118"/>
      <c r="AW588" s="118"/>
      <c r="AX588" s="118"/>
      <c r="AY588" s="118"/>
      <c r="AZ588" s="118"/>
      <c r="BA588" s="118"/>
      <c r="BB588" s="118"/>
      <c r="BI588" s="118"/>
      <c r="BJ588" s="118"/>
      <c r="BK588" s="118"/>
      <c r="BL588" s="118"/>
    </row>
    <row r="589" spans="47:64" ht="9" customHeight="1">
      <c r="AU589" s="118"/>
      <c r="AV589" s="118"/>
      <c r="AW589" s="118"/>
      <c r="AX589" s="118"/>
      <c r="AY589" s="118"/>
      <c r="AZ589" s="118"/>
      <c r="BA589" s="118"/>
      <c r="BB589" s="118"/>
      <c r="BI589" s="118"/>
      <c r="BJ589" s="118"/>
      <c r="BK589" s="118"/>
      <c r="BL589" s="118"/>
    </row>
    <row r="590" spans="61:64" ht="9" customHeight="1">
      <c r="BI590" s="118"/>
      <c r="BJ590" s="118"/>
      <c r="BK590" s="118"/>
      <c r="BL590" s="118"/>
    </row>
    <row r="591" spans="61:64" ht="9" customHeight="1">
      <c r="BI591" s="118"/>
      <c r="BJ591" s="118"/>
      <c r="BK591" s="118"/>
      <c r="BL591" s="118"/>
    </row>
    <row r="592" spans="61:64" ht="9" customHeight="1">
      <c r="BI592" s="118"/>
      <c r="BJ592" s="118"/>
      <c r="BK592" s="118"/>
      <c r="BL592" s="118"/>
    </row>
    <row r="593" spans="61:64" ht="9" customHeight="1">
      <c r="BI593" s="118"/>
      <c r="BJ593" s="118"/>
      <c r="BK593" s="118"/>
      <c r="BL593" s="118"/>
    </row>
    <row r="594" spans="61:64" ht="9" customHeight="1">
      <c r="BI594" s="118"/>
      <c r="BJ594" s="118"/>
      <c r="BK594" s="118"/>
      <c r="BL594" s="118"/>
    </row>
    <row r="595" spans="2:64" ht="15">
      <c r="B595" s="138">
        <v>57</v>
      </c>
      <c r="C595" s="138"/>
      <c r="D595" s="138"/>
      <c r="E595" s="138"/>
      <c r="F595" s="138"/>
      <c r="H595" s="117" t="s">
        <v>73</v>
      </c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W595" s="56">
        <v>8853</v>
      </c>
      <c r="AA595" s="139">
        <v>0</v>
      </c>
      <c r="AB595" s="139"/>
      <c r="AC595" s="139"/>
      <c r="AE595" s="139">
        <v>777845</v>
      </c>
      <c r="AF595" s="139"/>
      <c r="AH595" s="139">
        <v>0</v>
      </c>
      <c r="AI595" s="139"/>
      <c r="AJ595" s="139"/>
      <c r="AK595" s="139"/>
      <c r="AL595" s="139"/>
      <c r="AO595" s="118" t="s">
        <v>44</v>
      </c>
      <c r="AP595" s="118"/>
      <c r="AQ595" s="118"/>
      <c r="AR595" s="118"/>
      <c r="AU595" s="118" t="s">
        <v>45</v>
      </c>
      <c r="AV595" s="118"/>
      <c r="AW595" s="118"/>
      <c r="AX595" s="118"/>
      <c r="AY595" s="118"/>
      <c r="AZ595" s="118"/>
      <c r="BA595" s="118"/>
      <c r="BB595" s="118"/>
      <c r="BD595" s="118" t="s">
        <v>46</v>
      </c>
      <c r="BE595" s="118"/>
      <c r="BF595" s="118"/>
      <c r="BG595" s="118"/>
      <c r="BI595" s="117" t="s">
        <v>47</v>
      </c>
      <c r="BJ595" s="117"/>
      <c r="BK595" s="117"/>
      <c r="BL595" s="117"/>
    </row>
    <row r="596" spans="41:59" ht="6" customHeight="1">
      <c r="AO596" s="118"/>
      <c r="AP596" s="118"/>
      <c r="AQ596" s="118"/>
      <c r="AR596" s="118"/>
      <c r="AU596" s="118"/>
      <c r="AV596" s="118"/>
      <c r="AW596" s="118"/>
      <c r="AX596" s="118"/>
      <c r="AY596" s="118"/>
      <c r="AZ596" s="118"/>
      <c r="BA596" s="118"/>
      <c r="BB596" s="118"/>
      <c r="BD596" s="118"/>
      <c r="BE596" s="118"/>
      <c r="BF596" s="118"/>
      <c r="BG596" s="118"/>
    </row>
    <row r="597" spans="41:54" ht="9" customHeight="1">
      <c r="AO597" s="118"/>
      <c r="AP597" s="118"/>
      <c r="AQ597" s="118"/>
      <c r="AR597" s="118"/>
      <c r="AU597" s="118"/>
      <c r="AV597" s="118"/>
      <c r="AW597" s="118"/>
      <c r="AX597" s="118"/>
      <c r="AY597" s="118"/>
      <c r="AZ597" s="118"/>
      <c r="BA597" s="118"/>
      <c r="BB597" s="118"/>
    </row>
    <row r="598" spans="2:64" ht="15">
      <c r="B598" s="138">
        <v>58</v>
      </c>
      <c r="C598" s="138"/>
      <c r="D598" s="138"/>
      <c r="E598" s="138"/>
      <c r="F598" s="138"/>
      <c r="H598" s="117" t="s">
        <v>74</v>
      </c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W598" s="56">
        <v>8813</v>
      </c>
      <c r="AA598" s="139">
        <v>0</v>
      </c>
      <c r="AB598" s="139"/>
      <c r="AC598" s="139"/>
      <c r="AE598" s="139">
        <v>4565</v>
      </c>
      <c r="AF598" s="139"/>
      <c r="AH598" s="139">
        <v>4565</v>
      </c>
      <c r="AI598" s="139"/>
      <c r="AJ598" s="139"/>
      <c r="AK598" s="139"/>
      <c r="AL598" s="139"/>
      <c r="AO598" s="118" t="s">
        <v>44</v>
      </c>
      <c r="AP598" s="118"/>
      <c r="AQ598" s="118"/>
      <c r="AR598" s="118"/>
      <c r="AU598" s="118" t="s">
        <v>45</v>
      </c>
      <c r="AV598" s="118"/>
      <c r="AW598" s="118"/>
      <c r="AX598" s="118"/>
      <c r="AY598" s="118"/>
      <c r="AZ598" s="118"/>
      <c r="BA598" s="118"/>
      <c r="BB598" s="118"/>
      <c r="BD598" s="118" t="s">
        <v>46</v>
      </c>
      <c r="BE598" s="118"/>
      <c r="BF598" s="118"/>
      <c r="BG598" s="118"/>
      <c r="BI598" s="117" t="s">
        <v>47</v>
      </c>
      <c r="BJ598" s="117"/>
      <c r="BK598" s="117"/>
      <c r="BL598" s="117"/>
    </row>
    <row r="599" spans="41:59" ht="6" customHeight="1">
      <c r="AO599" s="118"/>
      <c r="AP599" s="118"/>
      <c r="AQ599" s="118"/>
      <c r="AR599" s="118"/>
      <c r="AU599" s="118"/>
      <c r="AV599" s="118"/>
      <c r="AW599" s="118"/>
      <c r="AX599" s="118"/>
      <c r="AY599" s="118"/>
      <c r="AZ599" s="118"/>
      <c r="BA599" s="118"/>
      <c r="BB599" s="118"/>
      <c r="BD599" s="118"/>
      <c r="BE599" s="118"/>
      <c r="BF599" s="118"/>
      <c r="BG599" s="118"/>
    </row>
    <row r="600" spans="41:54" ht="9" customHeight="1">
      <c r="AO600" s="118"/>
      <c r="AP600" s="118"/>
      <c r="AQ600" s="118"/>
      <c r="AR600" s="118"/>
      <c r="AU600" s="118"/>
      <c r="AV600" s="118"/>
      <c r="AW600" s="118"/>
      <c r="AX600" s="118"/>
      <c r="AY600" s="118"/>
      <c r="AZ600" s="118"/>
      <c r="BA600" s="118"/>
      <c r="BB600" s="118"/>
    </row>
    <row r="601" spans="2:64" ht="15">
      <c r="B601" s="138">
        <v>59</v>
      </c>
      <c r="C601" s="138"/>
      <c r="D601" s="138"/>
      <c r="E601" s="138"/>
      <c r="F601" s="138"/>
      <c r="H601" s="117" t="s">
        <v>75</v>
      </c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W601" s="56">
        <v>8813</v>
      </c>
      <c r="AA601" s="139">
        <v>4800</v>
      </c>
      <c r="AB601" s="139"/>
      <c r="AC601" s="139"/>
      <c r="AE601" s="139">
        <v>4800</v>
      </c>
      <c r="AF601" s="139"/>
      <c r="AH601" s="139">
        <v>1633.32</v>
      </c>
      <c r="AI601" s="139"/>
      <c r="AJ601" s="139"/>
      <c r="AK601" s="139"/>
      <c r="AL601" s="139"/>
      <c r="AO601" s="118" t="s">
        <v>52</v>
      </c>
      <c r="AP601" s="118"/>
      <c r="AQ601" s="118"/>
      <c r="AR601" s="118"/>
      <c r="AU601" s="118" t="s">
        <v>53</v>
      </c>
      <c r="AV601" s="118"/>
      <c r="AW601" s="118"/>
      <c r="AX601" s="118"/>
      <c r="AY601" s="118"/>
      <c r="AZ601" s="118"/>
      <c r="BA601" s="118"/>
      <c r="BB601" s="118"/>
      <c r="BD601" s="117" t="s">
        <v>54</v>
      </c>
      <c r="BE601" s="117"/>
      <c r="BF601" s="117"/>
      <c r="BG601" s="117"/>
      <c r="BI601" s="118" t="s">
        <v>55</v>
      </c>
      <c r="BJ601" s="118"/>
      <c r="BK601" s="118"/>
      <c r="BL601" s="118"/>
    </row>
    <row r="602" spans="41:64" ht="6" customHeight="1">
      <c r="AO602" s="118"/>
      <c r="AP602" s="118"/>
      <c r="AQ602" s="118"/>
      <c r="AR602" s="118"/>
      <c r="AU602" s="118"/>
      <c r="AV602" s="118"/>
      <c r="AW602" s="118"/>
      <c r="AX602" s="118"/>
      <c r="AY602" s="118"/>
      <c r="AZ602" s="118"/>
      <c r="BA602" s="118"/>
      <c r="BB602" s="118"/>
      <c r="BI602" s="118"/>
      <c r="BJ602" s="118"/>
      <c r="BK602" s="118"/>
      <c r="BL602" s="118"/>
    </row>
    <row r="603" spans="47:64" ht="9" customHeight="1">
      <c r="AU603" s="118"/>
      <c r="AV603" s="118"/>
      <c r="AW603" s="118"/>
      <c r="AX603" s="118"/>
      <c r="AY603" s="118"/>
      <c r="AZ603" s="118"/>
      <c r="BA603" s="118"/>
      <c r="BB603" s="118"/>
      <c r="BI603" s="118"/>
      <c r="BJ603" s="118"/>
      <c r="BK603" s="118"/>
      <c r="BL603" s="118"/>
    </row>
    <row r="604" spans="61:64" ht="9" customHeight="1">
      <c r="BI604" s="118"/>
      <c r="BJ604" s="118"/>
      <c r="BK604" s="118"/>
      <c r="BL604" s="118"/>
    </row>
    <row r="605" spans="61:64" ht="9" customHeight="1">
      <c r="BI605" s="118"/>
      <c r="BJ605" s="118"/>
      <c r="BK605" s="118"/>
      <c r="BL605" s="118"/>
    </row>
    <row r="606" spans="61:64" ht="9" customHeight="1">
      <c r="BI606" s="118"/>
      <c r="BJ606" s="118"/>
      <c r="BK606" s="118"/>
      <c r="BL606" s="118"/>
    </row>
    <row r="607" spans="61:64" ht="9" customHeight="1">
      <c r="BI607" s="118"/>
      <c r="BJ607" s="118"/>
      <c r="BK607" s="118"/>
      <c r="BL607" s="118"/>
    </row>
    <row r="608" spans="61:64" ht="9" customHeight="1">
      <c r="BI608" s="118"/>
      <c r="BJ608" s="118"/>
      <c r="BK608" s="118"/>
      <c r="BL608" s="118"/>
    </row>
    <row r="609" spans="61:64" ht="9" customHeight="1">
      <c r="BI609" s="118"/>
      <c r="BJ609" s="118"/>
      <c r="BK609" s="118"/>
      <c r="BL609" s="118"/>
    </row>
    <row r="610" spans="61:64" ht="9" customHeight="1">
      <c r="BI610" s="118"/>
      <c r="BJ610" s="118"/>
      <c r="BK610" s="118"/>
      <c r="BL610" s="118"/>
    </row>
    <row r="611" spans="61:64" ht="9" customHeight="1">
      <c r="BI611" s="118"/>
      <c r="BJ611" s="118"/>
      <c r="BK611" s="118"/>
      <c r="BL611" s="118"/>
    </row>
    <row r="612" spans="2:64" ht="15">
      <c r="B612" s="138">
        <v>60</v>
      </c>
      <c r="C612" s="138"/>
      <c r="D612" s="138"/>
      <c r="E612" s="138"/>
      <c r="F612" s="138"/>
      <c r="H612" s="117" t="s">
        <v>76</v>
      </c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W612" s="56">
        <v>8813</v>
      </c>
      <c r="AA612" s="139">
        <v>468000</v>
      </c>
      <c r="AB612" s="139"/>
      <c r="AC612" s="139"/>
      <c r="AE612" s="139">
        <v>468000</v>
      </c>
      <c r="AF612" s="139"/>
      <c r="AH612" s="139">
        <v>0</v>
      </c>
      <c r="AI612" s="139"/>
      <c r="AJ612" s="139"/>
      <c r="AK612" s="139"/>
      <c r="AL612" s="139"/>
      <c r="AO612" s="118" t="s">
        <v>52</v>
      </c>
      <c r="AP612" s="118"/>
      <c r="AQ612" s="118"/>
      <c r="AR612" s="118"/>
      <c r="AU612" s="118" t="s">
        <v>53</v>
      </c>
      <c r="AV612" s="118"/>
      <c r="AW612" s="118"/>
      <c r="AX612" s="118"/>
      <c r="AY612" s="118"/>
      <c r="AZ612" s="118"/>
      <c r="BA612" s="118"/>
      <c r="BB612" s="118"/>
      <c r="BD612" s="117" t="s">
        <v>77</v>
      </c>
      <c r="BE612" s="117"/>
      <c r="BF612" s="117"/>
      <c r="BG612" s="117"/>
      <c r="BI612" s="118" t="s">
        <v>78</v>
      </c>
      <c r="BJ612" s="118"/>
      <c r="BK612" s="118"/>
      <c r="BL612" s="118"/>
    </row>
    <row r="613" spans="41:64" ht="6" customHeight="1">
      <c r="AO613" s="118"/>
      <c r="AP613" s="118"/>
      <c r="AQ613" s="118"/>
      <c r="AR613" s="118"/>
      <c r="AU613" s="118"/>
      <c r="AV613" s="118"/>
      <c r="AW613" s="118"/>
      <c r="AX613" s="118"/>
      <c r="AY613" s="118"/>
      <c r="AZ613" s="118"/>
      <c r="BA613" s="118"/>
      <c r="BB613" s="118"/>
      <c r="BI613" s="118"/>
      <c r="BJ613" s="118"/>
      <c r="BK613" s="118"/>
      <c r="BL613" s="118"/>
    </row>
    <row r="614" spans="47:64" ht="9" customHeight="1">
      <c r="AU614" s="118"/>
      <c r="AV614" s="118"/>
      <c r="AW614" s="118"/>
      <c r="AX614" s="118"/>
      <c r="AY614" s="118"/>
      <c r="AZ614" s="118"/>
      <c r="BA614" s="118"/>
      <c r="BB614" s="118"/>
      <c r="BI614" s="118"/>
      <c r="BJ614" s="118"/>
      <c r="BK614" s="118"/>
      <c r="BL614" s="118"/>
    </row>
    <row r="615" spans="61:64" ht="9" customHeight="1">
      <c r="BI615" s="118"/>
      <c r="BJ615" s="118"/>
      <c r="BK615" s="118"/>
      <c r="BL615" s="118"/>
    </row>
    <row r="616" spans="61:64" ht="9" customHeight="1">
      <c r="BI616" s="118"/>
      <c r="BJ616" s="118"/>
      <c r="BK616" s="118"/>
      <c r="BL616" s="118"/>
    </row>
    <row r="617" spans="61:64" ht="9" customHeight="1">
      <c r="BI617" s="118"/>
      <c r="BJ617" s="118"/>
      <c r="BK617" s="118"/>
      <c r="BL617" s="118"/>
    </row>
    <row r="618" spans="61:64" ht="9" customHeight="1">
      <c r="BI618" s="118"/>
      <c r="BJ618" s="118"/>
      <c r="BK618" s="118"/>
      <c r="BL618" s="118"/>
    </row>
    <row r="619" spans="2:64" ht="15">
      <c r="B619" s="138">
        <v>61</v>
      </c>
      <c r="C619" s="138"/>
      <c r="D619" s="138"/>
      <c r="E619" s="138"/>
      <c r="F619" s="138"/>
      <c r="H619" s="117" t="s">
        <v>79</v>
      </c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W619" s="56">
        <v>8813</v>
      </c>
      <c r="AA619" s="139">
        <v>192000</v>
      </c>
      <c r="AB619" s="139"/>
      <c r="AC619" s="139"/>
      <c r="AE619" s="139">
        <v>192000</v>
      </c>
      <c r="AF619" s="139"/>
      <c r="AH619" s="139">
        <v>0</v>
      </c>
      <c r="AI619" s="139"/>
      <c r="AJ619" s="139"/>
      <c r="AK619" s="139"/>
      <c r="AL619" s="139"/>
      <c r="AO619" s="118" t="s">
        <v>52</v>
      </c>
      <c r="AP619" s="118"/>
      <c r="AQ619" s="118"/>
      <c r="AR619" s="118"/>
      <c r="AU619" s="118" t="s">
        <v>53</v>
      </c>
      <c r="AV619" s="118"/>
      <c r="AW619" s="118"/>
      <c r="AX619" s="118"/>
      <c r="AY619" s="118"/>
      <c r="AZ619" s="118"/>
      <c r="BA619" s="118"/>
      <c r="BB619" s="118"/>
      <c r="BD619" s="117" t="s">
        <v>77</v>
      </c>
      <c r="BE619" s="117"/>
      <c r="BF619" s="117"/>
      <c r="BG619" s="117"/>
      <c r="BI619" s="118" t="s">
        <v>78</v>
      </c>
      <c r="BJ619" s="118"/>
      <c r="BK619" s="118"/>
      <c r="BL619" s="118"/>
    </row>
    <row r="620" spans="41:64" ht="6" customHeight="1">
      <c r="AO620" s="118"/>
      <c r="AP620" s="118"/>
      <c r="AQ620" s="118"/>
      <c r="AR620" s="118"/>
      <c r="AU620" s="118"/>
      <c r="AV620" s="118"/>
      <c r="AW620" s="118"/>
      <c r="AX620" s="118"/>
      <c r="AY620" s="118"/>
      <c r="AZ620" s="118"/>
      <c r="BA620" s="118"/>
      <c r="BB620" s="118"/>
      <c r="BI620" s="118"/>
      <c r="BJ620" s="118"/>
      <c r="BK620" s="118"/>
      <c r="BL620" s="118"/>
    </row>
    <row r="621" spans="47:64" ht="9" customHeight="1">
      <c r="AU621" s="118"/>
      <c r="AV621" s="118"/>
      <c r="AW621" s="118"/>
      <c r="AX621" s="118"/>
      <c r="AY621" s="118"/>
      <c r="AZ621" s="118"/>
      <c r="BA621" s="118"/>
      <c r="BB621" s="118"/>
      <c r="BI621" s="118"/>
      <c r="BJ621" s="118"/>
      <c r="BK621" s="118"/>
      <c r="BL621" s="118"/>
    </row>
    <row r="622" spans="61:64" ht="9" customHeight="1">
      <c r="BI622" s="118"/>
      <c r="BJ622" s="118"/>
      <c r="BK622" s="118"/>
      <c r="BL622" s="118"/>
    </row>
    <row r="623" spans="61:64" ht="9" customHeight="1">
      <c r="BI623" s="118"/>
      <c r="BJ623" s="118"/>
      <c r="BK623" s="118"/>
      <c r="BL623" s="118"/>
    </row>
    <row r="624" spans="61:64" ht="9" customHeight="1">
      <c r="BI624" s="118"/>
      <c r="BJ624" s="118"/>
      <c r="BK624" s="118"/>
      <c r="BL624" s="118"/>
    </row>
    <row r="625" spans="61:64" ht="9" customHeight="1">
      <c r="BI625" s="118"/>
      <c r="BJ625" s="118"/>
      <c r="BK625" s="118"/>
      <c r="BL625" s="118"/>
    </row>
    <row r="626" spans="2:64" ht="15">
      <c r="B626" s="138">
        <v>62</v>
      </c>
      <c r="C626" s="138"/>
      <c r="D626" s="138"/>
      <c r="E626" s="138"/>
      <c r="F626" s="138"/>
      <c r="H626" s="117" t="s">
        <v>80</v>
      </c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W626" s="56">
        <v>8823</v>
      </c>
      <c r="AA626" s="139">
        <v>0</v>
      </c>
      <c r="AB626" s="139"/>
      <c r="AC626" s="139"/>
      <c r="AE626" s="139">
        <v>972000</v>
      </c>
      <c r="AF626" s="139"/>
      <c r="AH626" s="139">
        <v>0</v>
      </c>
      <c r="AI626" s="139"/>
      <c r="AJ626" s="139"/>
      <c r="AK626" s="139"/>
      <c r="AL626" s="139"/>
      <c r="AO626" s="118" t="s">
        <v>44</v>
      </c>
      <c r="AP626" s="118"/>
      <c r="AQ626" s="118"/>
      <c r="AR626" s="118"/>
      <c r="AU626" s="118" t="s">
        <v>45</v>
      </c>
      <c r="AV626" s="118"/>
      <c r="AW626" s="118"/>
      <c r="AX626" s="118"/>
      <c r="AY626" s="118"/>
      <c r="AZ626" s="118"/>
      <c r="BA626" s="118"/>
      <c r="BB626" s="118"/>
      <c r="BD626" s="118" t="s">
        <v>46</v>
      </c>
      <c r="BE626" s="118"/>
      <c r="BF626" s="118"/>
      <c r="BG626" s="118"/>
      <c r="BI626" s="117" t="s">
        <v>47</v>
      </c>
      <c r="BJ626" s="117"/>
      <c r="BK626" s="117"/>
      <c r="BL626" s="117"/>
    </row>
    <row r="627" spans="41:59" ht="6" customHeight="1">
      <c r="AO627" s="118"/>
      <c r="AP627" s="118"/>
      <c r="AQ627" s="118"/>
      <c r="AR627" s="118"/>
      <c r="AU627" s="118"/>
      <c r="AV627" s="118"/>
      <c r="AW627" s="118"/>
      <c r="AX627" s="118"/>
      <c r="AY627" s="118"/>
      <c r="AZ627" s="118"/>
      <c r="BA627" s="118"/>
      <c r="BB627" s="118"/>
      <c r="BD627" s="118"/>
      <c r="BE627" s="118"/>
      <c r="BF627" s="118"/>
      <c r="BG627" s="118"/>
    </row>
    <row r="628" spans="41:54" ht="9" customHeight="1">
      <c r="AO628" s="118"/>
      <c r="AP628" s="118"/>
      <c r="AQ628" s="118"/>
      <c r="AR628" s="118"/>
      <c r="AU628" s="118"/>
      <c r="AV628" s="118"/>
      <c r="AW628" s="118"/>
      <c r="AX628" s="118"/>
      <c r="AY628" s="118"/>
      <c r="AZ628" s="118"/>
      <c r="BA628" s="118"/>
      <c r="BB628" s="118"/>
    </row>
    <row r="629" spans="41:59" ht="6" customHeight="1">
      <c r="AO629" s="118"/>
      <c r="AP629" s="118"/>
      <c r="AQ629" s="118"/>
      <c r="AR629" s="118"/>
      <c r="AU629" s="118"/>
      <c r="AV629" s="118"/>
      <c r="AW629" s="118"/>
      <c r="AX629" s="118"/>
      <c r="AY629" s="118"/>
      <c r="AZ629" s="118"/>
      <c r="BA629" s="118"/>
      <c r="BB629" s="118"/>
      <c r="BD629" s="118"/>
      <c r="BE629" s="118"/>
      <c r="BF629" s="118"/>
      <c r="BG629" s="118"/>
    </row>
    <row r="630" spans="41:54" ht="9" customHeight="1">
      <c r="AO630" s="118"/>
      <c r="AP630" s="118"/>
      <c r="AQ630" s="118"/>
      <c r="AR630" s="118"/>
      <c r="AU630" s="118"/>
      <c r="AV630" s="118"/>
      <c r="AW630" s="118"/>
      <c r="AX630" s="118"/>
      <c r="AY630" s="118"/>
      <c r="AZ630" s="118"/>
      <c r="BA630" s="118"/>
      <c r="BB630" s="118"/>
    </row>
    <row r="631" spans="41:59" ht="6" customHeight="1">
      <c r="AO631" s="118"/>
      <c r="AP631" s="118"/>
      <c r="AQ631" s="118"/>
      <c r="AR631" s="118"/>
      <c r="AU631" s="118"/>
      <c r="AV631" s="118"/>
      <c r="AW631" s="118"/>
      <c r="AX631" s="118"/>
      <c r="AY631" s="118"/>
      <c r="AZ631" s="118"/>
      <c r="BA631" s="118"/>
      <c r="BB631" s="118"/>
      <c r="BD631" s="118"/>
      <c r="BE631" s="118"/>
      <c r="BF631" s="118"/>
      <c r="BG631" s="118"/>
    </row>
    <row r="632" spans="41:54" ht="9" customHeight="1">
      <c r="AO632" s="118"/>
      <c r="AP632" s="118"/>
      <c r="AQ632" s="118"/>
      <c r="AR632" s="118"/>
      <c r="AU632" s="118"/>
      <c r="AV632" s="118"/>
      <c r="AW632" s="118"/>
      <c r="AX632" s="118"/>
      <c r="AY632" s="118"/>
      <c r="AZ632" s="118"/>
      <c r="BA632" s="118"/>
      <c r="BB632" s="118"/>
    </row>
    <row r="633" spans="41:59" ht="6" customHeight="1">
      <c r="AO633" s="118"/>
      <c r="AP633" s="118"/>
      <c r="AQ633" s="118"/>
      <c r="AR633" s="118"/>
      <c r="AU633" s="118"/>
      <c r="AV633" s="118"/>
      <c r="AW633" s="118"/>
      <c r="AX633" s="118"/>
      <c r="AY633" s="118"/>
      <c r="AZ633" s="118"/>
      <c r="BA633" s="118"/>
      <c r="BB633" s="118"/>
      <c r="BD633" s="118"/>
      <c r="BE633" s="118"/>
      <c r="BF633" s="118"/>
      <c r="BG633" s="118"/>
    </row>
    <row r="634" spans="41:54" ht="9" customHeight="1">
      <c r="AO634" s="118"/>
      <c r="AP634" s="118"/>
      <c r="AQ634" s="118"/>
      <c r="AR634" s="118"/>
      <c r="AU634" s="118"/>
      <c r="AV634" s="118"/>
      <c r="AW634" s="118"/>
      <c r="AX634" s="118"/>
      <c r="AY634" s="118"/>
      <c r="AZ634" s="118"/>
      <c r="BA634" s="118"/>
      <c r="BB634" s="118"/>
    </row>
    <row r="635" spans="41:59" ht="6" customHeight="1">
      <c r="AO635" s="118"/>
      <c r="AP635" s="118"/>
      <c r="AQ635" s="118"/>
      <c r="AR635" s="118"/>
      <c r="AU635" s="118"/>
      <c r="AV635" s="118"/>
      <c r="AW635" s="118"/>
      <c r="AX635" s="118"/>
      <c r="AY635" s="118"/>
      <c r="AZ635" s="118"/>
      <c r="BA635" s="118"/>
      <c r="BB635" s="118"/>
      <c r="BD635" s="118"/>
      <c r="BE635" s="118"/>
      <c r="BF635" s="118"/>
      <c r="BG635" s="118"/>
    </row>
    <row r="636" spans="41:54" ht="9" customHeight="1">
      <c r="AO636" s="118"/>
      <c r="AP636" s="118"/>
      <c r="AQ636" s="118"/>
      <c r="AR636" s="118"/>
      <c r="AU636" s="118"/>
      <c r="AV636" s="118"/>
      <c r="AW636" s="118"/>
      <c r="AX636" s="118"/>
      <c r="AY636" s="118"/>
      <c r="AZ636" s="118"/>
      <c r="BA636" s="118"/>
      <c r="BB636" s="118"/>
    </row>
    <row r="637" spans="41:59" ht="6" customHeight="1">
      <c r="AO637" s="118"/>
      <c r="AP637" s="118"/>
      <c r="AQ637" s="118"/>
      <c r="AR637" s="118"/>
      <c r="AU637" s="118"/>
      <c r="AV637" s="118"/>
      <c r="AW637" s="118"/>
      <c r="AX637" s="118"/>
      <c r="AY637" s="118"/>
      <c r="AZ637" s="118"/>
      <c r="BA637" s="118"/>
      <c r="BB637" s="118"/>
      <c r="BD637" s="118"/>
      <c r="BE637" s="118"/>
      <c r="BF637" s="118"/>
      <c r="BG637" s="118"/>
    </row>
    <row r="638" spans="41:54" ht="9" customHeight="1">
      <c r="AO638" s="118"/>
      <c r="AP638" s="118"/>
      <c r="AQ638" s="118"/>
      <c r="AR638" s="118"/>
      <c r="AU638" s="118"/>
      <c r="AV638" s="118"/>
      <c r="AW638" s="118"/>
      <c r="AX638" s="118"/>
      <c r="AY638" s="118"/>
      <c r="AZ638" s="118"/>
      <c r="BA638" s="118"/>
      <c r="BB638" s="118"/>
    </row>
    <row r="639" spans="41:59" ht="6" customHeight="1">
      <c r="AO639" s="118"/>
      <c r="AP639" s="118"/>
      <c r="AQ639" s="118"/>
      <c r="AR639" s="118"/>
      <c r="AU639" s="118"/>
      <c r="AV639" s="118"/>
      <c r="AW639" s="118"/>
      <c r="AX639" s="118"/>
      <c r="AY639" s="118"/>
      <c r="AZ639" s="118"/>
      <c r="BA639" s="118"/>
      <c r="BB639" s="118"/>
      <c r="BD639" s="118"/>
      <c r="BE639" s="118"/>
      <c r="BF639" s="118"/>
      <c r="BG639" s="118"/>
    </row>
    <row r="640" spans="41:54" ht="9" customHeight="1">
      <c r="AO640" s="118"/>
      <c r="AP640" s="118"/>
      <c r="AQ640" s="118"/>
      <c r="AR640" s="118"/>
      <c r="AU640" s="118"/>
      <c r="AV640" s="118"/>
      <c r="AW640" s="118"/>
      <c r="AX640" s="118"/>
      <c r="AY640" s="118"/>
      <c r="AZ640" s="118"/>
      <c r="BA640" s="118"/>
      <c r="BB640" s="118"/>
    </row>
    <row r="641" spans="41:59" ht="6" customHeight="1">
      <c r="AO641" s="118"/>
      <c r="AP641" s="118"/>
      <c r="AQ641" s="118"/>
      <c r="AR641" s="118"/>
      <c r="AU641" s="118"/>
      <c r="AV641" s="118"/>
      <c r="AW641" s="118"/>
      <c r="AX641" s="118"/>
      <c r="AY641" s="118"/>
      <c r="AZ641" s="118"/>
      <c r="BA641" s="118"/>
      <c r="BB641" s="118"/>
      <c r="BD641" s="118"/>
      <c r="BE641" s="118"/>
      <c r="BF641" s="118"/>
      <c r="BG641" s="118"/>
    </row>
    <row r="642" spans="41:54" ht="9" customHeight="1">
      <c r="AO642" s="118"/>
      <c r="AP642" s="118"/>
      <c r="AQ642" s="118"/>
      <c r="AR642" s="118"/>
      <c r="AU642" s="118"/>
      <c r="AV642" s="118"/>
      <c r="AW642" s="118"/>
      <c r="AX642" s="118"/>
      <c r="AY642" s="118"/>
      <c r="AZ642" s="118"/>
      <c r="BA642" s="118"/>
      <c r="BB642" s="118"/>
    </row>
    <row r="643" spans="41:64" ht="6" customHeight="1">
      <c r="AO643" s="118"/>
      <c r="AP643" s="118"/>
      <c r="AQ643" s="118"/>
      <c r="AR643" s="118"/>
      <c r="AU643" s="118"/>
      <c r="AV643" s="118"/>
      <c r="AW643" s="118"/>
      <c r="AX643" s="118"/>
      <c r="AY643" s="118"/>
      <c r="AZ643" s="118"/>
      <c r="BA643" s="118"/>
      <c r="BB643" s="118"/>
      <c r="BI643" s="118"/>
      <c r="BJ643" s="118"/>
      <c r="BK643" s="118"/>
      <c r="BL643" s="118"/>
    </row>
    <row r="644" spans="47:64" ht="9" customHeight="1">
      <c r="AU644" s="118"/>
      <c r="AV644" s="118"/>
      <c r="AW644" s="118"/>
      <c r="AX644" s="118"/>
      <c r="AY644" s="118"/>
      <c r="AZ644" s="118"/>
      <c r="BA644" s="118"/>
      <c r="BB644" s="118"/>
      <c r="BI644" s="118"/>
      <c r="BJ644" s="118"/>
      <c r="BK644" s="118"/>
      <c r="BL644" s="118"/>
    </row>
    <row r="645" spans="47:64" ht="9" customHeight="1">
      <c r="AU645" s="118"/>
      <c r="AV645" s="118"/>
      <c r="AW645" s="118"/>
      <c r="AX645" s="118"/>
      <c r="AY645" s="118"/>
      <c r="AZ645" s="118"/>
      <c r="BA645" s="118"/>
      <c r="BB645" s="118"/>
      <c r="BI645" s="118"/>
      <c r="BJ645" s="118"/>
      <c r="BK645" s="118"/>
      <c r="BL645" s="118"/>
    </row>
    <row r="646" spans="47:64" ht="9" customHeight="1">
      <c r="AU646" s="118"/>
      <c r="AV646" s="118"/>
      <c r="AW646" s="118"/>
      <c r="AX646" s="118"/>
      <c r="AY646" s="118"/>
      <c r="AZ646" s="118"/>
      <c r="BA646" s="118"/>
      <c r="BB646" s="118"/>
      <c r="BI646" s="118"/>
      <c r="BJ646" s="118"/>
      <c r="BK646" s="118"/>
      <c r="BL646" s="118"/>
    </row>
    <row r="647" spans="61:64" ht="9" customHeight="1">
      <c r="BI647" s="118"/>
      <c r="BJ647" s="118"/>
      <c r="BK647" s="118"/>
      <c r="BL647" s="118"/>
    </row>
    <row r="648" spans="61:64" ht="9" customHeight="1">
      <c r="BI648" s="118"/>
      <c r="BJ648" s="118"/>
      <c r="BK648" s="118"/>
      <c r="BL648" s="118"/>
    </row>
    <row r="649" spans="61:64" ht="9" customHeight="1">
      <c r="BI649" s="118"/>
      <c r="BJ649" s="118"/>
      <c r="BK649" s="118"/>
      <c r="BL649" s="118"/>
    </row>
    <row r="650" spans="61:64" ht="9" customHeight="1">
      <c r="BI650" s="118"/>
      <c r="BJ650" s="118"/>
      <c r="BK650" s="118"/>
      <c r="BL650" s="118"/>
    </row>
    <row r="651" spans="61:64" ht="9" customHeight="1">
      <c r="BI651" s="118"/>
      <c r="BJ651" s="118"/>
      <c r="BK651" s="118"/>
      <c r="BL651" s="118"/>
    </row>
    <row r="652" spans="61:64" ht="9" customHeight="1">
      <c r="BI652" s="118"/>
      <c r="BJ652" s="118"/>
      <c r="BK652" s="118"/>
      <c r="BL652" s="118"/>
    </row>
    <row r="653" spans="61:64" ht="9" customHeight="1">
      <c r="BI653" s="118"/>
      <c r="BJ653" s="118"/>
      <c r="BK653" s="118"/>
      <c r="BL653" s="118"/>
    </row>
    <row r="654" spans="61:64" ht="9" customHeight="1">
      <c r="BI654" s="118"/>
      <c r="BJ654" s="118"/>
      <c r="BK654" s="118"/>
      <c r="BL654" s="118"/>
    </row>
    <row r="655" spans="41:64" ht="6" customHeight="1">
      <c r="AO655" s="118"/>
      <c r="AP655" s="118"/>
      <c r="AQ655" s="118"/>
      <c r="AR655" s="118"/>
      <c r="AU655" s="118"/>
      <c r="AV655" s="118"/>
      <c r="AW655" s="118"/>
      <c r="AX655" s="118"/>
      <c r="AY655" s="118"/>
      <c r="AZ655" s="118"/>
      <c r="BA655" s="118"/>
      <c r="BB655" s="118"/>
      <c r="BI655" s="118"/>
      <c r="BJ655" s="118"/>
      <c r="BK655" s="118"/>
      <c r="BL655" s="118"/>
    </row>
    <row r="656" spans="47:64" ht="9" customHeight="1">
      <c r="AU656" s="118"/>
      <c r="AV656" s="118"/>
      <c r="AW656" s="118"/>
      <c r="AX656" s="118"/>
      <c r="AY656" s="118"/>
      <c r="AZ656" s="118"/>
      <c r="BA656" s="118"/>
      <c r="BB656" s="118"/>
      <c r="BI656" s="118"/>
      <c r="BJ656" s="118"/>
      <c r="BK656" s="118"/>
      <c r="BL656" s="118"/>
    </row>
    <row r="657" spans="47:64" ht="9" customHeight="1">
      <c r="AU657" s="118"/>
      <c r="AV657" s="118"/>
      <c r="AW657" s="118"/>
      <c r="AX657" s="118"/>
      <c r="AY657" s="118"/>
      <c r="AZ657" s="118"/>
      <c r="BA657" s="118"/>
      <c r="BB657" s="118"/>
      <c r="BI657" s="118"/>
      <c r="BJ657" s="118"/>
      <c r="BK657" s="118"/>
      <c r="BL657" s="118"/>
    </row>
    <row r="658" spans="47:64" ht="9" customHeight="1">
      <c r="AU658" s="118"/>
      <c r="AV658" s="118"/>
      <c r="AW658" s="118"/>
      <c r="AX658" s="118"/>
      <c r="AY658" s="118"/>
      <c r="AZ658" s="118"/>
      <c r="BA658" s="118"/>
      <c r="BB658" s="118"/>
      <c r="BI658" s="118"/>
      <c r="BJ658" s="118"/>
      <c r="BK658" s="118"/>
      <c r="BL658" s="118"/>
    </row>
    <row r="659" spans="61:64" ht="9" customHeight="1">
      <c r="BI659" s="118"/>
      <c r="BJ659" s="118"/>
      <c r="BK659" s="118"/>
      <c r="BL659" s="118"/>
    </row>
    <row r="660" spans="61:64" ht="9" customHeight="1">
      <c r="BI660" s="118"/>
      <c r="BJ660" s="118"/>
      <c r="BK660" s="118"/>
      <c r="BL660" s="118"/>
    </row>
    <row r="661" spans="61:64" ht="9" customHeight="1">
      <c r="BI661" s="118"/>
      <c r="BJ661" s="118"/>
      <c r="BK661" s="118"/>
      <c r="BL661" s="118"/>
    </row>
    <row r="662" spans="61:64" ht="9" customHeight="1">
      <c r="BI662" s="118"/>
      <c r="BJ662" s="118"/>
      <c r="BK662" s="118"/>
      <c r="BL662" s="118"/>
    </row>
    <row r="663" spans="61:64" ht="9" customHeight="1">
      <c r="BI663" s="118"/>
      <c r="BJ663" s="118"/>
      <c r="BK663" s="118"/>
      <c r="BL663" s="118"/>
    </row>
    <row r="664" spans="61:64" ht="9" customHeight="1">
      <c r="BI664" s="118"/>
      <c r="BJ664" s="118"/>
      <c r="BK664" s="118"/>
      <c r="BL664" s="118"/>
    </row>
    <row r="665" spans="61:64" ht="9" customHeight="1">
      <c r="BI665" s="118"/>
      <c r="BJ665" s="118"/>
      <c r="BK665" s="118"/>
      <c r="BL665" s="118"/>
    </row>
    <row r="666" spans="61:64" ht="9" customHeight="1">
      <c r="BI666" s="118"/>
      <c r="BJ666" s="118"/>
      <c r="BK666" s="118"/>
      <c r="BL666" s="118"/>
    </row>
    <row r="667" spans="41:64" ht="6" customHeight="1">
      <c r="AO667" s="118"/>
      <c r="AP667" s="118"/>
      <c r="AQ667" s="118"/>
      <c r="AR667" s="118"/>
      <c r="AU667" s="118"/>
      <c r="AV667" s="118"/>
      <c r="AW667" s="118"/>
      <c r="AX667" s="118"/>
      <c r="AY667" s="118"/>
      <c r="AZ667" s="118"/>
      <c r="BA667" s="118"/>
      <c r="BB667" s="118"/>
      <c r="BI667" s="118"/>
      <c r="BJ667" s="118"/>
      <c r="BK667" s="118"/>
      <c r="BL667" s="118"/>
    </row>
    <row r="668" spans="47:64" ht="9" customHeight="1">
      <c r="AU668" s="118"/>
      <c r="AV668" s="118"/>
      <c r="AW668" s="118"/>
      <c r="AX668" s="118"/>
      <c r="AY668" s="118"/>
      <c r="AZ668" s="118"/>
      <c r="BA668" s="118"/>
      <c r="BB668" s="118"/>
      <c r="BI668" s="118"/>
      <c r="BJ668" s="118"/>
      <c r="BK668" s="118"/>
      <c r="BL668" s="118"/>
    </row>
    <row r="669" spans="47:64" ht="9" customHeight="1">
      <c r="AU669" s="118"/>
      <c r="AV669" s="118"/>
      <c r="AW669" s="118"/>
      <c r="AX669" s="118"/>
      <c r="AY669" s="118"/>
      <c r="AZ669" s="118"/>
      <c r="BA669" s="118"/>
      <c r="BB669" s="118"/>
      <c r="BI669" s="118"/>
      <c r="BJ669" s="118"/>
      <c r="BK669" s="118"/>
      <c r="BL669" s="118"/>
    </row>
    <row r="670" spans="47:64" ht="9" customHeight="1">
      <c r="AU670" s="118"/>
      <c r="AV670" s="118"/>
      <c r="AW670" s="118"/>
      <c r="AX670" s="118"/>
      <c r="AY670" s="118"/>
      <c r="AZ670" s="118"/>
      <c r="BA670" s="118"/>
      <c r="BB670" s="118"/>
      <c r="BI670" s="118"/>
      <c r="BJ670" s="118"/>
      <c r="BK670" s="118"/>
      <c r="BL670" s="118"/>
    </row>
    <row r="671" spans="61:64" ht="9" customHeight="1">
      <c r="BI671" s="118"/>
      <c r="BJ671" s="118"/>
      <c r="BK671" s="118"/>
      <c r="BL671" s="118"/>
    </row>
    <row r="672" spans="61:64" ht="9" customHeight="1">
      <c r="BI672" s="118"/>
      <c r="BJ672" s="118"/>
      <c r="BK672" s="118"/>
      <c r="BL672" s="118"/>
    </row>
    <row r="673" spans="61:64" ht="9" customHeight="1">
      <c r="BI673" s="118"/>
      <c r="BJ673" s="118"/>
      <c r="BK673" s="118"/>
      <c r="BL673" s="118"/>
    </row>
    <row r="674" spans="61:64" ht="9" customHeight="1">
      <c r="BI674" s="118"/>
      <c r="BJ674" s="118"/>
      <c r="BK674" s="118"/>
      <c r="BL674" s="118"/>
    </row>
    <row r="675" spans="61:64" ht="9" customHeight="1">
      <c r="BI675" s="118"/>
      <c r="BJ675" s="118"/>
      <c r="BK675" s="118"/>
      <c r="BL675" s="118"/>
    </row>
    <row r="676" spans="61:64" ht="9" customHeight="1">
      <c r="BI676" s="118"/>
      <c r="BJ676" s="118"/>
      <c r="BK676" s="118"/>
      <c r="BL676" s="118"/>
    </row>
    <row r="677" spans="61:64" ht="9" customHeight="1">
      <c r="BI677" s="118"/>
      <c r="BJ677" s="118"/>
      <c r="BK677" s="118"/>
      <c r="BL677" s="118"/>
    </row>
    <row r="678" spans="61:64" ht="9" customHeight="1">
      <c r="BI678" s="118"/>
      <c r="BJ678" s="118"/>
      <c r="BK678" s="118"/>
      <c r="BL678" s="118"/>
    </row>
    <row r="679" spans="41:64" ht="6" customHeight="1">
      <c r="AO679" s="118"/>
      <c r="AP679" s="118"/>
      <c r="AQ679" s="118"/>
      <c r="AR679" s="118"/>
      <c r="AU679" s="118"/>
      <c r="AV679" s="118"/>
      <c r="AW679" s="118"/>
      <c r="AX679" s="118"/>
      <c r="AY679" s="118"/>
      <c r="AZ679" s="118"/>
      <c r="BA679" s="118"/>
      <c r="BB679" s="118"/>
      <c r="BI679" s="118"/>
      <c r="BJ679" s="118"/>
      <c r="BK679" s="118"/>
      <c r="BL679" s="118"/>
    </row>
    <row r="680" spans="47:64" ht="9" customHeight="1">
      <c r="AU680" s="118"/>
      <c r="AV680" s="118"/>
      <c r="AW680" s="118"/>
      <c r="AX680" s="118"/>
      <c r="AY680" s="118"/>
      <c r="AZ680" s="118"/>
      <c r="BA680" s="118"/>
      <c r="BB680" s="118"/>
      <c r="BI680" s="118"/>
      <c r="BJ680" s="118"/>
      <c r="BK680" s="118"/>
      <c r="BL680" s="118"/>
    </row>
    <row r="681" spans="47:64" ht="9" customHeight="1">
      <c r="AU681" s="118"/>
      <c r="AV681" s="118"/>
      <c r="AW681" s="118"/>
      <c r="AX681" s="118"/>
      <c r="AY681" s="118"/>
      <c r="AZ681" s="118"/>
      <c r="BA681" s="118"/>
      <c r="BB681" s="118"/>
      <c r="BI681" s="118"/>
      <c r="BJ681" s="118"/>
      <c r="BK681" s="118"/>
      <c r="BL681" s="118"/>
    </row>
    <row r="682" spans="47:64" ht="9" customHeight="1">
      <c r="AU682" s="118"/>
      <c r="AV682" s="118"/>
      <c r="AW682" s="118"/>
      <c r="AX682" s="118"/>
      <c r="AY682" s="118"/>
      <c r="AZ682" s="118"/>
      <c r="BA682" s="118"/>
      <c r="BB682" s="118"/>
      <c r="BI682" s="118"/>
      <c r="BJ682" s="118"/>
      <c r="BK682" s="118"/>
      <c r="BL682" s="118"/>
    </row>
    <row r="683" spans="61:64" ht="9" customHeight="1">
      <c r="BI683" s="118"/>
      <c r="BJ683" s="118"/>
      <c r="BK683" s="118"/>
      <c r="BL683" s="118"/>
    </row>
    <row r="684" spans="61:64" ht="9" customHeight="1">
      <c r="BI684" s="118"/>
      <c r="BJ684" s="118"/>
      <c r="BK684" s="118"/>
      <c r="BL684" s="118"/>
    </row>
    <row r="685" spans="61:64" ht="9" customHeight="1">
      <c r="BI685" s="118"/>
      <c r="BJ685" s="118"/>
      <c r="BK685" s="118"/>
      <c r="BL685" s="118"/>
    </row>
    <row r="686" spans="61:64" ht="9" customHeight="1">
      <c r="BI686" s="118"/>
      <c r="BJ686" s="118"/>
      <c r="BK686" s="118"/>
      <c r="BL686" s="118"/>
    </row>
    <row r="687" spans="61:64" ht="9" customHeight="1">
      <c r="BI687" s="118"/>
      <c r="BJ687" s="118"/>
      <c r="BK687" s="118"/>
      <c r="BL687" s="118"/>
    </row>
    <row r="688" spans="61:64" ht="9" customHeight="1">
      <c r="BI688" s="118"/>
      <c r="BJ688" s="118"/>
      <c r="BK688" s="118"/>
      <c r="BL688" s="118"/>
    </row>
    <row r="689" spans="61:64" ht="9" customHeight="1">
      <c r="BI689" s="118"/>
      <c r="BJ689" s="118"/>
      <c r="BK689" s="118"/>
      <c r="BL689" s="118"/>
    </row>
    <row r="690" spans="61:64" ht="9" customHeight="1">
      <c r="BI690" s="118"/>
      <c r="BJ690" s="118"/>
      <c r="BK690" s="118"/>
      <c r="BL690" s="118"/>
    </row>
    <row r="691" spans="41:64" ht="6" customHeight="1">
      <c r="AO691" s="118"/>
      <c r="AP691" s="118"/>
      <c r="AQ691" s="118"/>
      <c r="AR691" s="118"/>
      <c r="AU691" s="118"/>
      <c r="AV691" s="118"/>
      <c r="AW691" s="118"/>
      <c r="AX691" s="118"/>
      <c r="AY691" s="118"/>
      <c r="AZ691" s="118"/>
      <c r="BA691" s="118"/>
      <c r="BB691" s="118"/>
      <c r="BI691" s="118"/>
      <c r="BJ691" s="118"/>
      <c r="BK691" s="118"/>
      <c r="BL691" s="118"/>
    </row>
    <row r="692" spans="47:64" ht="9" customHeight="1">
      <c r="AU692" s="118"/>
      <c r="AV692" s="118"/>
      <c r="AW692" s="118"/>
      <c r="AX692" s="118"/>
      <c r="AY692" s="118"/>
      <c r="AZ692" s="118"/>
      <c r="BA692" s="118"/>
      <c r="BB692" s="118"/>
      <c r="BI692" s="118"/>
      <c r="BJ692" s="118"/>
      <c r="BK692" s="118"/>
      <c r="BL692" s="118"/>
    </row>
    <row r="693" spans="47:64" ht="9" customHeight="1">
      <c r="AU693" s="118"/>
      <c r="AV693" s="118"/>
      <c r="AW693" s="118"/>
      <c r="AX693" s="118"/>
      <c r="AY693" s="118"/>
      <c r="AZ693" s="118"/>
      <c r="BA693" s="118"/>
      <c r="BB693" s="118"/>
      <c r="BI693" s="118"/>
      <c r="BJ693" s="118"/>
      <c r="BK693" s="118"/>
      <c r="BL693" s="118"/>
    </row>
    <row r="694" spans="47:64" ht="9" customHeight="1">
      <c r="AU694" s="118"/>
      <c r="AV694" s="118"/>
      <c r="AW694" s="118"/>
      <c r="AX694" s="118"/>
      <c r="AY694" s="118"/>
      <c r="AZ694" s="118"/>
      <c r="BA694" s="118"/>
      <c r="BB694" s="118"/>
      <c r="BI694" s="118"/>
      <c r="BJ694" s="118"/>
      <c r="BK694" s="118"/>
      <c r="BL694" s="118"/>
    </row>
    <row r="695" spans="61:64" ht="9" customHeight="1">
      <c r="BI695" s="118"/>
      <c r="BJ695" s="118"/>
      <c r="BK695" s="118"/>
      <c r="BL695" s="118"/>
    </row>
    <row r="696" spans="61:64" ht="9" customHeight="1">
      <c r="BI696" s="118"/>
      <c r="BJ696" s="118"/>
      <c r="BK696" s="118"/>
      <c r="BL696" s="118"/>
    </row>
    <row r="697" spans="61:64" ht="9" customHeight="1">
      <c r="BI697" s="118"/>
      <c r="BJ697" s="118"/>
      <c r="BK697" s="118"/>
      <c r="BL697" s="118"/>
    </row>
    <row r="698" spans="61:64" ht="9" customHeight="1">
      <c r="BI698" s="118"/>
      <c r="BJ698" s="118"/>
      <c r="BK698" s="118"/>
      <c r="BL698" s="118"/>
    </row>
    <row r="699" spans="61:64" ht="9" customHeight="1">
      <c r="BI699" s="118"/>
      <c r="BJ699" s="118"/>
      <c r="BK699" s="118"/>
      <c r="BL699" s="118"/>
    </row>
    <row r="700" spans="61:64" ht="9" customHeight="1">
      <c r="BI700" s="118"/>
      <c r="BJ700" s="118"/>
      <c r="BK700" s="118"/>
      <c r="BL700" s="118"/>
    </row>
    <row r="701" spans="61:64" ht="9" customHeight="1">
      <c r="BI701" s="118"/>
      <c r="BJ701" s="118"/>
      <c r="BK701" s="118"/>
      <c r="BL701" s="118"/>
    </row>
    <row r="702" spans="61:64" ht="9" customHeight="1">
      <c r="BI702" s="118"/>
      <c r="BJ702" s="118"/>
      <c r="BK702" s="118"/>
      <c r="BL702" s="118"/>
    </row>
    <row r="703" spans="41:64" ht="6" customHeight="1">
      <c r="AO703" s="118"/>
      <c r="AP703" s="118"/>
      <c r="AQ703" s="118"/>
      <c r="AR703" s="118"/>
      <c r="AU703" s="118"/>
      <c r="AV703" s="118"/>
      <c r="AW703" s="118"/>
      <c r="AX703" s="118"/>
      <c r="AY703" s="118"/>
      <c r="AZ703" s="118"/>
      <c r="BA703" s="118"/>
      <c r="BB703" s="118"/>
      <c r="BI703" s="118"/>
      <c r="BJ703" s="118"/>
      <c r="BK703" s="118"/>
      <c r="BL703" s="118"/>
    </row>
    <row r="704" spans="47:64" ht="9" customHeight="1">
      <c r="AU704" s="118"/>
      <c r="AV704" s="118"/>
      <c r="AW704" s="118"/>
      <c r="AX704" s="118"/>
      <c r="AY704" s="118"/>
      <c r="AZ704" s="118"/>
      <c r="BA704" s="118"/>
      <c r="BB704" s="118"/>
      <c r="BI704" s="118"/>
      <c r="BJ704" s="118"/>
      <c r="BK704" s="118"/>
      <c r="BL704" s="118"/>
    </row>
    <row r="705" spans="47:64" ht="9" customHeight="1">
      <c r="AU705" s="118"/>
      <c r="AV705" s="118"/>
      <c r="AW705" s="118"/>
      <c r="AX705" s="118"/>
      <c r="AY705" s="118"/>
      <c r="AZ705" s="118"/>
      <c r="BA705" s="118"/>
      <c r="BB705" s="118"/>
      <c r="BI705" s="118"/>
      <c r="BJ705" s="118"/>
      <c r="BK705" s="118"/>
      <c r="BL705" s="118"/>
    </row>
    <row r="706" spans="47:64" ht="9" customHeight="1">
      <c r="AU706" s="118"/>
      <c r="AV706" s="118"/>
      <c r="AW706" s="118"/>
      <c r="AX706" s="118"/>
      <c r="AY706" s="118"/>
      <c r="AZ706" s="118"/>
      <c r="BA706" s="118"/>
      <c r="BB706" s="118"/>
      <c r="BI706" s="118"/>
      <c r="BJ706" s="118"/>
      <c r="BK706" s="118"/>
      <c r="BL706" s="118"/>
    </row>
    <row r="707" spans="61:64" ht="9" customHeight="1">
      <c r="BI707" s="118"/>
      <c r="BJ707" s="118"/>
      <c r="BK707" s="118"/>
      <c r="BL707" s="118"/>
    </row>
    <row r="708" spans="61:64" ht="9" customHeight="1">
      <c r="BI708" s="118"/>
      <c r="BJ708" s="118"/>
      <c r="BK708" s="118"/>
      <c r="BL708" s="118"/>
    </row>
    <row r="709" spans="61:64" ht="9" customHeight="1">
      <c r="BI709" s="118"/>
      <c r="BJ709" s="118"/>
      <c r="BK709" s="118"/>
      <c r="BL709" s="118"/>
    </row>
    <row r="710" spans="61:64" ht="9" customHeight="1">
      <c r="BI710" s="118"/>
      <c r="BJ710" s="118"/>
      <c r="BK710" s="118"/>
      <c r="BL710" s="118"/>
    </row>
    <row r="711" spans="61:64" ht="9" customHeight="1">
      <c r="BI711" s="118"/>
      <c r="BJ711" s="118"/>
      <c r="BK711" s="118"/>
      <c r="BL711" s="118"/>
    </row>
    <row r="712" spans="61:64" ht="9" customHeight="1">
      <c r="BI712" s="118"/>
      <c r="BJ712" s="118"/>
      <c r="BK712" s="118"/>
      <c r="BL712" s="118"/>
    </row>
    <row r="713" spans="61:64" ht="9" customHeight="1">
      <c r="BI713" s="118"/>
      <c r="BJ713" s="118"/>
      <c r="BK713" s="118"/>
      <c r="BL713" s="118"/>
    </row>
    <row r="714" spans="61:64" ht="9" customHeight="1">
      <c r="BI714" s="118"/>
      <c r="BJ714" s="118"/>
      <c r="BK714" s="118"/>
      <c r="BL714" s="118"/>
    </row>
    <row r="715" spans="2:64" ht="15">
      <c r="B715" s="138">
        <v>76</v>
      </c>
      <c r="C715" s="138"/>
      <c r="D715" s="138"/>
      <c r="E715" s="138"/>
      <c r="F715" s="138"/>
      <c r="H715" s="117" t="s">
        <v>81</v>
      </c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W715" s="56">
        <v>8853</v>
      </c>
      <c r="AA715" s="139">
        <v>0</v>
      </c>
      <c r="AB715" s="139"/>
      <c r="AC715" s="139"/>
      <c r="AE715" s="139">
        <v>262677</v>
      </c>
      <c r="AF715" s="139"/>
      <c r="AH715" s="139">
        <v>98503.88</v>
      </c>
      <c r="AI715" s="139"/>
      <c r="AJ715" s="139"/>
      <c r="AK715" s="139"/>
      <c r="AL715" s="139"/>
      <c r="AO715" s="118" t="s">
        <v>44</v>
      </c>
      <c r="AP715" s="118"/>
      <c r="AQ715" s="118"/>
      <c r="AR715" s="118"/>
      <c r="AU715" s="118" t="s">
        <v>45</v>
      </c>
      <c r="AV715" s="118"/>
      <c r="AW715" s="118"/>
      <c r="AX715" s="118"/>
      <c r="AY715" s="118"/>
      <c r="AZ715" s="118"/>
      <c r="BA715" s="118"/>
      <c r="BB715" s="118"/>
      <c r="BD715" s="118" t="s">
        <v>46</v>
      </c>
      <c r="BE715" s="118"/>
      <c r="BF715" s="118"/>
      <c r="BG715" s="118"/>
      <c r="BI715" s="117" t="s">
        <v>47</v>
      </c>
      <c r="BJ715" s="117"/>
      <c r="BK715" s="117"/>
      <c r="BL715" s="117"/>
    </row>
    <row r="716" spans="41:59" ht="6" customHeight="1">
      <c r="AO716" s="118"/>
      <c r="AP716" s="118"/>
      <c r="AQ716" s="118"/>
      <c r="AR716" s="118"/>
      <c r="AU716" s="118"/>
      <c r="AV716" s="118"/>
      <c r="AW716" s="118"/>
      <c r="AX716" s="118"/>
      <c r="AY716" s="118"/>
      <c r="AZ716" s="118"/>
      <c r="BA716" s="118"/>
      <c r="BB716" s="118"/>
      <c r="BD716" s="118"/>
      <c r="BE716" s="118"/>
      <c r="BF716" s="118"/>
      <c r="BG716" s="118"/>
    </row>
    <row r="717" spans="41:54" ht="9" customHeight="1">
      <c r="AO717" s="118"/>
      <c r="AP717" s="118"/>
      <c r="AQ717" s="118"/>
      <c r="AR717" s="118"/>
      <c r="AU717" s="118"/>
      <c r="AV717" s="118"/>
      <c r="AW717" s="118"/>
      <c r="AX717" s="118"/>
      <c r="AY717" s="118"/>
      <c r="AZ717" s="118"/>
      <c r="BA717" s="118"/>
      <c r="BB717" s="118"/>
    </row>
    <row r="718" spans="41:64" ht="6" customHeight="1">
      <c r="AO718" s="118"/>
      <c r="AP718" s="118"/>
      <c r="AQ718" s="118"/>
      <c r="AR718" s="118"/>
      <c r="AU718" s="118"/>
      <c r="AV718" s="118"/>
      <c r="AW718" s="118"/>
      <c r="AX718" s="118"/>
      <c r="AY718" s="118"/>
      <c r="AZ718" s="118"/>
      <c r="BA718" s="118"/>
      <c r="BB718" s="118"/>
      <c r="BI718" s="118"/>
      <c r="BJ718" s="118"/>
      <c r="BK718" s="118"/>
      <c r="BL718" s="118"/>
    </row>
    <row r="719" spans="47:64" ht="9" customHeight="1">
      <c r="AU719" s="118"/>
      <c r="AV719" s="118"/>
      <c r="AW719" s="118"/>
      <c r="AX719" s="118"/>
      <c r="AY719" s="118"/>
      <c r="AZ719" s="118"/>
      <c r="BA719" s="118"/>
      <c r="BB719" s="118"/>
      <c r="BI719" s="118"/>
      <c r="BJ719" s="118"/>
      <c r="BK719" s="118"/>
      <c r="BL719" s="118"/>
    </row>
    <row r="720" spans="61:64" ht="9" customHeight="1">
      <c r="BI720" s="118"/>
      <c r="BJ720" s="118"/>
      <c r="BK720" s="118"/>
      <c r="BL720" s="118"/>
    </row>
    <row r="721" spans="61:64" ht="9" customHeight="1">
      <c r="BI721" s="118"/>
      <c r="BJ721" s="118"/>
      <c r="BK721" s="118"/>
      <c r="BL721" s="118"/>
    </row>
    <row r="722" spans="61:64" ht="9" customHeight="1">
      <c r="BI722" s="118"/>
      <c r="BJ722" s="118"/>
      <c r="BK722" s="118"/>
      <c r="BL722" s="118"/>
    </row>
    <row r="723" spans="61:64" ht="9" customHeight="1">
      <c r="BI723" s="118"/>
      <c r="BJ723" s="118"/>
      <c r="BK723" s="118"/>
      <c r="BL723" s="118"/>
    </row>
    <row r="724" spans="61:64" ht="9" customHeight="1">
      <c r="BI724" s="118"/>
      <c r="BJ724" s="118"/>
      <c r="BK724" s="118"/>
      <c r="BL724" s="118"/>
    </row>
    <row r="725" spans="61:64" ht="9" customHeight="1">
      <c r="BI725" s="118"/>
      <c r="BJ725" s="118"/>
      <c r="BK725" s="118"/>
      <c r="BL725" s="118"/>
    </row>
    <row r="726" spans="61:64" ht="9" customHeight="1">
      <c r="BI726" s="118"/>
      <c r="BJ726" s="118"/>
      <c r="BK726" s="118"/>
      <c r="BL726" s="118"/>
    </row>
    <row r="727" spans="61:64" ht="9" customHeight="1">
      <c r="BI727" s="118"/>
      <c r="BJ727" s="118"/>
      <c r="BK727" s="118"/>
      <c r="BL727" s="118"/>
    </row>
    <row r="728" spans="61:64" ht="9" customHeight="1">
      <c r="BI728" s="118"/>
      <c r="BJ728" s="118"/>
      <c r="BK728" s="118"/>
      <c r="BL728" s="118"/>
    </row>
    <row r="729" spans="41:64" ht="6" customHeight="1">
      <c r="AO729" s="118"/>
      <c r="AP729" s="118"/>
      <c r="AQ729" s="118"/>
      <c r="AR729" s="118"/>
      <c r="AU729" s="118"/>
      <c r="AV729" s="118"/>
      <c r="AW729" s="118"/>
      <c r="AX729" s="118"/>
      <c r="AY729" s="118"/>
      <c r="AZ729" s="118"/>
      <c r="BA729" s="118"/>
      <c r="BB729" s="118"/>
      <c r="BI729" s="118"/>
      <c r="BJ729" s="118"/>
      <c r="BK729" s="118"/>
      <c r="BL729" s="118"/>
    </row>
    <row r="730" spans="47:64" ht="9" customHeight="1">
      <c r="AU730" s="118"/>
      <c r="AV730" s="118"/>
      <c r="AW730" s="118"/>
      <c r="AX730" s="118"/>
      <c r="AY730" s="118"/>
      <c r="AZ730" s="118"/>
      <c r="BA730" s="118"/>
      <c r="BB730" s="118"/>
      <c r="BI730" s="118"/>
      <c r="BJ730" s="118"/>
      <c r="BK730" s="118"/>
      <c r="BL730" s="118"/>
    </row>
    <row r="731" spans="61:64" ht="9" customHeight="1">
      <c r="BI731" s="118"/>
      <c r="BJ731" s="118"/>
      <c r="BK731" s="118"/>
      <c r="BL731" s="118"/>
    </row>
    <row r="732" spans="61:64" ht="9" customHeight="1">
      <c r="BI732" s="118"/>
      <c r="BJ732" s="118"/>
      <c r="BK732" s="118"/>
      <c r="BL732" s="118"/>
    </row>
    <row r="733" spans="61:64" ht="9" customHeight="1">
      <c r="BI733" s="118"/>
      <c r="BJ733" s="118"/>
      <c r="BK733" s="118"/>
      <c r="BL733" s="118"/>
    </row>
    <row r="734" spans="61:64" ht="9" customHeight="1">
      <c r="BI734" s="118"/>
      <c r="BJ734" s="118"/>
      <c r="BK734" s="118"/>
      <c r="BL734" s="118"/>
    </row>
    <row r="735" spans="61:64" ht="9" customHeight="1">
      <c r="BI735" s="118"/>
      <c r="BJ735" s="118"/>
      <c r="BK735" s="118"/>
      <c r="BL735" s="118"/>
    </row>
    <row r="736" spans="61:64" ht="9" customHeight="1">
      <c r="BI736" s="118"/>
      <c r="BJ736" s="118"/>
      <c r="BK736" s="118"/>
      <c r="BL736" s="118"/>
    </row>
    <row r="737" spans="61:64" ht="9" customHeight="1">
      <c r="BI737" s="118"/>
      <c r="BJ737" s="118"/>
      <c r="BK737" s="118"/>
      <c r="BL737" s="118"/>
    </row>
    <row r="738" spans="61:64" ht="9" customHeight="1">
      <c r="BI738" s="118"/>
      <c r="BJ738" s="118"/>
      <c r="BK738" s="118"/>
      <c r="BL738" s="118"/>
    </row>
    <row r="739" spans="61:64" ht="9" customHeight="1">
      <c r="BI739" s="118"/>
      <c r="BJ739" s="118"/>
      <c r="BK739" s="118"/>
      <c r="BL739" s="118"/>
    </row>
    <row r="740" spans="41:64" ht="6" customHeight="1">
      <c r="AO740" s="118"/>
      <c r="AP740" s="118"/>
      <c r="AQ740" s="118"/>
      <c r="AR740" s="118"/>
      <c r="AU740" s="118"/>
      <c r="AV740" s="118"/>
      <c r="AW740" s="118"/>
      <c r="AX740" s="118"/>
      <c r="AY740" s="118"/>
      <c r="AZ740" s="118"/>
      <c r="BA740" s="118"/>
      <c r="BB740" s="118"/>
      <c r="BI740" s="118"/>
      <c r="BJ740" s="118"/>
      <c r="BK740" s="118"/>
      <c r="BL740" s="118"/>
    </row>
    <row r="741" spans="47:64" ht="9" customHeight="1">
      <c r="AU741" s="118"/>
      <c r="AV741" s="118"/>
      <c r="AW741" s="118"/>
      <c r="AX741" s="118"/>
      <c r="AY741" s="118"/>
      <c r="AZ741" s="118"/>
      <c r="BA741" s="118"/>
      <c r="BB741" s="118"/>
      <c r="BI741" s="118"/>
      <c r="BJ741" s="118"/>
      <c r="BK741" s="118"/>
      <c r="BL741" s="118"/>
    </row>
    <row r="742" spans="61:64" ht="9" customHeight="1">
      <c r="BI742" s="118"/>
      <c r="BJ742" s="118"/>
      <c r="BK742" s="118"/>
      <c r="BL742" s="118"/>
    </row>
    <row r="743" spans="61:64" ht="9" customHeight="1">
      <c r="BI743" s="118"/>
      <c r="BJ743" s="118"/>
      <c r="BK743" s="118"/>
      <c r="BL743" s="118"/>
    </row>
    <row r="744" spans="61:64" ht="9" customHeight="1">
      <c r="BI744" s="118"/>
      <c r="BJ744" s="118"/>
      <c r="BK744" s="118"/>
      <c r="BL744" s="118"/>
    </row>
    <row r="745" spans="61:64" ht="9" customHeight="1">
      <c r="BI745" s="118"/>
      <c r="BJ745" s="118"/>
      <c r="BK745" s="118"/>
      <c r="BL745" s="118"/>
    </row>
    <row r="746" spans="61:64" ht="9" customHeight="1">
      <c r="BI746" s="118"/>
      <c r="BJ746" s="118"/>
      <c r="BK746" s="118"/>
      <c r="BL746" s="118"/>
    </row>
    <row r="747" spans="61:64" ht="9" customHeight="1">
      <c r="BI747" s="118"/>
      <c r="BJ747" s="118"/>
      <c r="BK747" s="118"/>
      <c r="BL747" s="118"/>
    </row>
    <row r="748" spans="61:64" ht="9" customHeight="1">
      <c r="BI748" s="118"/>
      <c r="BJ748" s="118"/>
      <c r="BK748" s="118"/>
      <c r="BL748" s="118"/>
    </row>
    <row r="749" spans="61:64" ht="9" customHeight="1">
      <c r="BI749" s="118"/>
      <c r="BJ749" s="118"/>
      <c r="BK749" s="118"/>
      <c r="BL749" s="118"/>
    </row>
    <row r="750" spans="61:64" ht="9" customHeight="1">
      <c r="BI750" s="118"/>
      <c r="BJ750" s="118"/>
      <c r="BK750" s="118"/>
      <c r="BL750" s="118"/>
    </row>
    <row r="751" spans="2:64" ht="15">
      <c r="B751" s="138">
        <v>80</v>
      </c>
      <c r="C751" s="138"/>
      <c r="D751" s="138"/>
      <c r="E751" s="138"/>
      <c r="F751" s="138"/>
      <c r="H751" s="117" t="s">
        <v>82</v>
      </c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W751" s="56">
        <v>8853</v>
      </c>
      <c r="AA751" s="139">
        <v>5000</v>
      </c>
      <c r="AB751" s="139"/>
      <c r="AC751" s="139"/>
      <c r="AE751" s="139">
        <v>0</v>
      </c>
      <c r="AF751" s="139"/>
      <c r="AH751" s="139">
        <v>0</v>
      </c>
      <c r="AI751" s="139"/>
      <c r="AJ751" s="139"/>
      <c r="AK751" s="139"/>
      <c r="AL751" s="139"/>
      <c r="AO751" s="118" t="s">
        <v>37</v>
      </c>
      <c r="AP751" s="118"/>
      <c r="AQ751" s="118"/>
      <c r="AR751" s="118"/>
      <c r="AU751" s="118" t="s">
        <v>2</v>
      </c>
      <c r="AV751" s="118"/>
      <c r="AW751" s="118"/>
      <c r="AX751" s="118"/>
      <c r="AY751" s="118"/>
      <c r="AZ751" s="118"/>
      <c r="BA751" s="118"/>
      <c r="BB751" s="118"/>
      <c r="BD751" s="117" t="s">
        <v>38</v>
      </c>
      <c r="BE751" s="117"/>
      <c r="BF751" s="117"/>
      <c r="BG751" s="117"/>
      <c r="BI751" s="118" t="s">
        <v>4</v>
      </c>
      <c r="BJ751" s="118"/>
      <c r="BK751" s="118"/>
      <c r="BL751" s="118"/>
    </row>
    <row r="752" spans="41:64" ht="6" customHeight="1">
      <c r="AO752" s="118"/>
      <c r="AP752" s="118"/>
      <c r="AQ752" s="118"/>
      <c r="AR752" s="118"/>
      <c r="AU752" s="118"/>
      <c r="AV752" s="118"/>
      <c r="AW752" s="118"/>
      <c r="AX752" s="118"/>
      <c r="AY752" s="118"/>
      <c r="AZ752" s="118"/>
      <c r="BA752" s="118"/>
      <c r="BB752" s="118"/>
      <c r="BI752" s="118"/>
      <c r="BJ752" s="118"/>
      <c r="BK752" s="118"/>
      <c r="BL752" s="118"/>
    </row>
    <row r="753" spans="47:64" ht="9" customHeight="1">
      <c r="AU753" s="118"/>
      <c r="AV753" s="118"/>
      <c r="AW753" s="118"/>
      <c r="AX753" s="118"/>
      <c r="AY753" s="118"/>
      <c r="AZ753" s="118"/>
      <c r="BA753" s="118"/>
      <c r="BB753" s="118"/>
      <c r="BI753" s="118"/>
      <c r="BJ753" s="118"/>
      <c r="BK753" s="118"/>
      <c r="BL753" s="118"/>
    </row>
    <row r="754" spans="47:64" ht="9" customHeight="1">
      <c r="AU754" s="118"/>
      <c r="AV754" s="118"/>
      <c r="AW754" s="118"/>
      <c r="AX754" s="118"/>
      <c r="AY754" s="118"/>
      <c r="AZ754" s="118"/>
      <c r="BA754" s="118"/>
      <c r="BB754" s="118"/>
      <c r="BI754" s="118"/>
      <c r="BJ754" s="118"/>
      <c r="BK754" s="118"/>
      <c r="BL754" s="118"/>
    </row>
    <row r="755" spans="47:64" ht="9" customHeight="1">
      <c r="AU755" s="118"/>
      <c r="AV755" s="118"/>
      <c r="AW755" s="118"/>
      <c r="AX755" s="118"/>
      <c r="AY755" s="118"/>
      <c r="AZ755" s="118"/>
      <c r="BA755" s="118"/>
      <c r="BB755" s="118"/>
      <c r="BI755" s="118"/>
      <c r="BJ755" s="118"/>
      <c r="BK755" s="118"/>
      <c r="BL755" s="118"/>
    </row>
    <row r="756" spans="61:64" ht="9" customHeight="1">
      <c r="BI756" s="118"/>
      <c r="BJ756" s="118"/>
      <c r="BK756" s="118"/>
      <c r="BL756" s="118"/>
    </row>
    <row r="757" spans="61:64" ht="9" customHeight="1">
      <c r="BI757" s="118"/>
      <c r="BJ757" s="118"/>
      <c r="BK757" s="118"/>
      <c r="BL757" s="118"/>
    </row>
    <row r="758" spans="61:64" ht="9" customHeight="1">
      <c r="BI758" s="118"/>
      <c r="BJ758" s="118"/>
      <c r="BK758" s="118"/>
      <c r="BL758" s="118"/>
    </row>
    <row r="759" spans="61:64" ht="9" customHeight="1">
      <c r="BI759" s="118"/>
      <c r="BJ759" s="118"/>
      <c r="BK759" s="118"/>
      <c r="BL759" s="118"/>
    </row>
    <row r="760" spans="61:64" ht="9" customHeight="1">
      <c r="BI760" s="118"/>
      <c r="BJ760" s="118"/>
      <c r="BK760" s="118"/>
      <c r="BL760" s="118"/>
    </row>
    <row r="761" spans="61:64" ht="9" customHeight="1">
      <c r="BI761" s="118"/>
      <c r="BJ761" s="118"/>
      <c r="BK761" s="118"/>
      <c r="BL761" s="118"/>
    </row>
    <row r="762" spans="61:64" ht="9" customHeight="1">
      <c r="BI762" s="118"/>
      <c r="BJ762" s="118"/>
      <c r="BK762" s="118"/>
      <c r="BL762" s="118"/>
    </row>
    <row r="763" spans="2:64" ht="15">
      <c r="B763" s="138">
        <v>81</v>
      </c>
      <c r="C763" s="138"/>
      <c r="D763" s="138"/>
      <c r="E763" s="138"/>
      <c r="F763" s="138"/>
      <c r="H763" s="117" t="s">
        <v>83</v>
      </c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W763" s="56">
        <v>8853</v>
      </c>
      <c r="AA763" s="139">
        <v>157200</v>
      </c>
      <c r="AB763" s="139"/>
      <c r="AC763" s="139"/>
      <c r="AE763" s="139">
        <v>156850</v>
      </c>
      <c r="AF763" s="139"/>
      <c r="AH763" s="139">
        <v>104565.12</v>
      </c>
      <c r="AI763" s="139"/>
      <c r="AJ763" s="139"/>
      <c r="AK763" s="139"/>
      <c r="AL763" s="139"/>
      <c r="AO763" s="118" t="s">
        <v>37</v>
      </c>
      <c r="AP763" s="118"/>
      <c r="AQ763" s="118"/>
      <c r="AR763" s="118"/>
      <c r="AU763" s="118" t="s">
        <v>2</v>
      </c>
      <c r="AV763" s="118"/>
      <c r="AW763" s="118"/>
      <c r="AX763" s="118"/>
      <c r="AY763" s="118"/>
      <c r="AZ763" s="118"/>
      <c r="BA763" s="118"/>
      <c r="BB763" s="118"/>
      <c r="BD763" s="117" t="s">
        <v>38</v>
      </c>
      <c r="BE763" s="117"/>
      <c r="BF763" s="117"/>
      <c r="BG763" s="117"/>
      <c r="BI763" s="118" t="s">
        <v>4</v>
      </c>
      <c r="BJ763" s="118"/>
      <c r="BK763" s="118"/>
      <c r="BL763" s="118"/>
    </row>
    <row r="764" spans="41:64" ht="6" customHeight="1">
      <c r="AO764" s="118"/>
      <c r="AP764" s="118"/>
      <c r="AQ764" s="118"/>
      <c r="AR764" s="118"/>
      <c r="AU764" s="118"/>
      <c r="AV764" s="118"/>
      <c r="AW764" s="118"/>
      <c r="AX764" s="118"/>
      <c r="AY764" s="118"/>
      <c r="AZ764" s="118"/>
      <c r="BA764" s="118"/>
      <c r="BB764" s="118"/>
      <c r="BI764" s="118"/>
      <c r="BJ764" s="118"/>
      <c r="BK764" s="118"/>
      <c r="BL764" s="118"/>
    </row>
    <row r="765" spans="47:64" ht="9" customHeight="1">
      <c r="AU765" s="118"/>
      <c r="AV765" s="118"/>
      <c r="AW765" s="118"/>
      <c r="AX765" s="118"/>
      <c r="AY765" s="118"/>
      <c r="AZ765" s="118"/>
      <c r="BA765" s="118"/>
      <c r="BB765" s="118"/>
      <c r="BI765" s="118"/>
      <c r="BJ765" s="118"/>
      <c r="BK765" s="118"/>
      <c r="BL765" s="118"/>
    </row>
    <row r="766" spans="47:64" ht="9" customHeight="1">
      <c r="AU766" s="118"/>
      <c r="AV766" s="118"/>
      <c r="AW766" s="118"/>
      <c r="AX766" s="118"/>
      <c r="AY766" s="118"/>
      <c r="AZ766" s="118"/>
      <c r="BA766" s="118"/>
      <c r="BB766" s="118"/>
      <c r="BI766" s="118"/>
      <c r="BJ766" s="118"/>
      <c r="BK766" s="118"/>
      <c r="BL766" s="118"/>
    </row>
    <row r="767" spans="47:64" ht="9" customHeight="1">
      <c r="AU767" s="118"/>
      <c r="AV767" s="118"/>
      <c r="AW767" s="118"/>
      <c r="AX767" s="118"/>
      <c r="AY767" s="118"/>
      <c r="AZ767" s="118"/>
      <c r="BA767" s="118"/>
      <c r="BB767" s="118"/>
      <c r="BI767" s="118"/>
      <c r="BJ767" s="118"/>
      <c r="BK767" s="118"/>
      <c r="BL767" s="118"/>
    </row>
    <row r="768" spans="61:64" ht="9" customHeight="1">
      <c r="BI768" s="118"/>
      <c r="BJ768" s="118"/>
      <c r="BK768" s="118"/>
      <c r="BL768" s="118"/>
    </row>
    <row r="769" spans="61:64" ht="9" customHeight="1">
      <c r="BI769" s="118"/>
      <c r="BJ769" s="118"/>
      <c r="BK769" s="118"/>
      <c r="BL769" s="118"/>
    </row>
    <row r="770" spans="61:64" ht="9" customHeight="1">
      <c r="BI770" s="118"/>
      <c r="BJ770" s="118"/>
      <c r="BK770" s="118"/>
      <c r="BL770" s="118"/>
    </row>
    <row r="771" spans="61:64" ht="9" customHeight="1">
      <c r="BI771" s="118"/>
      <c r="BJ771" s="118"/>
      <c r="BK771" s="118"/>
      <c r="BL771" s="118"/>
    </row>
    <row r="772" spans="61:64" ht="9" customHeight="1">
      <c r="BI772" s="118"/>
      <c r="BJ772" s="118"/>
      <c r="BK772" s="118"/>
      <c r="BL772" s="118"/>
    </row>
    <row r="773" spans="61:64" ht="9" customHeight="1">
      <c r="BI773" s="118"/>
      <c r="BJ773" s="118"/>
      <c r="BK773" s="118"/>
      <c r="BL773" s="118"/>
    </row>
    <row r="774" spans="61:64" ht="9" customHeight="1">
      <c r="BI774" s="118"/>
      <c r="BJ774" s="118"/>
      <c r="BK774" s="118"/>
      <c r="BL774" s="118"/>
    </row>
    <row r="775" spans="2:64" ht="15">
      <c r="B775" s="138">
        <v>82</v>
      </c>
      <c r="C775" s="138"/>
      <c r="D775" s="138"/>
      <c r="E775" s="138"/>
      <c r="F775" s="138"/>
      <c r="H775" s="117" t="s">
        <v>84</v>
      </c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W775" s="56">
        <v>8853</v>
      </c>
      <c r="AA775" s="139">
        <v>15000</v>
      </c>
      <c r="AB775" s="139"/>
      <c r="AC775" s="139"/>
      <c r="AE775" s="139">
        <v>18000</v>
      </c>
      <c r="AF775" s="139"/>
      <c r="AH775" s="139">
        <v>12000</v>
      </c>
      <c r="AI775" s="139"/>
      <c r="AJ775" s="139"/>
      <c r="AK775" s="139"/>
      <c r="AL775" s="139"/>
      <c r="AO775" s="118" t="s">
        <v>37</v>
      </c>
      <c r="AP775" s="118"/>
      <c r="AQ775" s="118"/>
      <c r="AR775" s="118"/>
      <c r="AU775" s="118" t="s">
        <v>2</v>
      </c>
      <c r="AV775" s="118"/>
      <c r="AW775" s="118"/>
      <c r="AX775" s="118"/>
      <c r="AY775" s="118"/>
      <c r="AZ775" s="118"/>
      <c r="BA775" s="118"/>
      <c r="BB775" s="118"/>
      <c r="BD775" s="117" t="s">
        <v>38</v>
      </c>
      <c r="BE775" s="117"/>
      <c r="BF775" s="117"/>
      <c r="BG775" s="117"/>
      <c r="BI775" s="118" t="s">
        <v>4</v>
      </c>
      <c r="BJ775" s="118"/>
      <c r="BK775" s="118"/>
      <c r="BL775" s="118"/>
    </row>
    <row r="776" spans="41:64" ht="6" customHeight="1">
      <c r="AO776" s="118"/>
      <c r="AP776" s="118"/>
      <c r="AQ776" s="118"/>
      <c r="AR776" s="118"/>
      <c r="AU776" s="118"/>
      <c r="AV776" s="118"/>
      <c r="AW776" s="118"/>
      <c r="AX776" s="118"/>
      <c r="AY776" s="118"/>
      <c r="AZ776" s="118"/>
      <c r="BA776" s="118"/>
      <c r="BB776" s="118"/>
      <c r="BI776" s="118"/>
      <c r="BJ776" s="118"/>
      <c r="BK776" s="118"/>
      <c r="BL776" s="118"/>
    </row>
    <row r="777" spans="47:64" ht="9" customHeight="1">
      <c r="AU777" s="118"/>
      <c r="AV777" s="118"/>
      <c r="AW777" s="118"/>
      <c r="AX777" s="118"/>
      <c r="AY777" s="118"/>
      <c r="AZ777" s="118"/>
      <c r="BA777" s="118"/>
      <c r="BB777" s="118"/>
      <c r="BI777" s="118"/>
      <c r="BJ777" s="118"/>
      <c r="BK777" s="118"/>
      <c r="BL777" s="118"/>
    </row>
    <row r="778" spans="47:64" ht="9" customHeight="1">
      <c r="AU778" s="118"/>
      <c r="AV778" s="118"/>
      <c r="AW778" s="118"/>
      <c r="AX778" s="118"/>
      <c r="AY778" s="118"/>
      <c r="AZ778" s="118"/>
      <c r="BA778" s="118"/>
      <c r="BB778" s="118"/>
      <c r="BI778" s="118"/>
      <c r="BJ778" s="118"/>
      <c r="BK778" s="118"/>
      <c r="BL778" s="118"/>
    </row>
    <row r="779" spans="47:64" ht="9" customHeight="1">
      <c r="AU779" s="118"/>
      <c r="AV779" s="118"/>
      <c r="AW779" s="118"/>
      <c r="AX779" s="118"/>
      <c r="AY779" s="118"/>
      <c r="AZ779" s="118"/>
      <c r="BA779" s="118"/>
      <c r="BB779" s="118"/>
      <c r="BI779" s="118"/>
      <c r="BJ779" s="118"/>
      <c r="BK779" s="118"/>
      <c r="BL779" s="118"/>
    </row>
    <row r="780" spans="61:64" ht="9" customHeight="1">
      <c r="BI780" s="118"/>
      <c r="BJ780" s="118"/>
      <c r="BK780" s="118"/>
      <c r="BL780" s="118"/>
    </row>
    <row r="781" spans="61:64" ht="9" customHeight="1">
      <c r="BI781" s="118"/>
      <c r="BJ781" s="118"/>
      <c r="BK781" s="118"/>
      <c r="BL781" s="118"/>
    </row>
    <row r="782" spans="61:64" ht="9" customHeight="1">
      <c r="BI782" s="118"/>
      <c r="BJ782" s="118"/>
      <c r="BK782" s="118"/>
      <c r="BL782" s="118"/>
    </row>
    <row r="783" spans="61:64" ht="9" customHeight="1">
      <c r="BI783" s="118"/>
      <c r="BJ783" s="118"/>
      <c r="BK783" s="118"/>
      <c r="BL783" s="118"/>
    </row>
    <row r="784" spans="61:64" ht="9" customHeight="1">
      <c r="BI784" s="118"/>
      <c r="BJ784" s="118"/>
      <c r="BK784" s="118"/>
      <c r="BL784" s="118"/>
    </row>
    <row r="785" spans="61:64" ht="9" customHeight="1">
      <c r="BI785" s="118"/>
      <c r="BJ785" s="118"/>
      <c r="BK785" s="118"/>
      <c r="BL785" s="118"/>
    </row>
    <row r="786" spans="61:64" ht="9" customHeight="1">
      <c r="BI786" s="118"/>
      <c r="BJ786" s="118"/>
      <c r="BK786" s="118"/>
      <c r="BL786" s="118"/>
    </row>
    <row r="787" spans="2:64" ht="15">
      <c r="B787" s="138">
        <v>83</v>
      </c>
      <c r="C787" s="138"/>
      <c r="D787" s="138"/>
      <c r="E787" s="138"/>
      <c r="F787" s="138"/>
      <c r="H787" s="117" t="s">
        <v>85</v>
      </c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W787" s="56">
        <v>8853</v>
      </c>
      <c r="AA787" s="139">
        <v>1000</v>
      </c>
      <c r="AB787" s="139"/>
      <c r="AC787" s="139"/>
      <c r="AE787" s="139">
        <v>1000</v>
      </c>
      <c r="AF787" s="139"/>
      <c r="AH787" s="139">
        <v>0</v>
      </c>
      <c r="AI787" s="139"/>
      <c r="AJ787" s="139"/>
      <c r="AK787" s="139"/>
      <c r="AL787" s="139"/>
      <c r="AO787" s="118" t="s">
        <v>37</v>
      </c>
      <c r="AP787" s="118"/>
      <c r="AQ787" s="118"/>
      <c r="AR787" s="118"/>
      <c r="AU787" s="118" t="s">
        <v>2</v>
      </c>
      <c r="AV787" s="118"/>
      <c r="AW787" s="118"/>
      <c r="AX787" s="118"/>
      <c r="AY787" s="118"/>
      <c r="AZ787" s="118"/>
      <c r="BA787" s="118"/>
      <c r="BB787" s="118"/>
      <c r="BD787" s="117" t="s">
        <v>38</v>
      </c>
      <c r="BE787" s="117"/>
      <c r="BF787" s="117"/>
      <c r="BG787" s="117"/>
      <c r="BI787" s="118" t="s">
        <v>4</v>
      </c>
      <c r="BJ787" s="118"/>
      <c r="BK787" s="118"/>
      <c r="BL787" s="118"/>
    </row>
    <row r="788" spans="41:64" ht="6" customHeight="1">
      <c r="AO788" s="118"/>
      <c r="AP788" s="118"/>
      <c r="AQ788" s="118"/>
      <c r="AR788" s="118"/>
      <c r="AU788" s="118"/>
      <c r="AV788" s="118"/>
      <c r="AW788" s="118"/>
      <c r="AX788" s="118"/>
      <c r="AY788" s="118"/>
      <c r="AZ788" s="118"/>
      <c r="BA788" s="118"/>
      <c r="BB788" s="118"/>
      <c r="BI788" s="118"/>
      <c r="BJ788" s="118"/>
      <c r="BK788" s="118"/>
      <c r="BL788" s="118"/>
    </row>
    <row r="789" spans="47:64" ht="9" customHeight="1">
      <c r="AU789" s="118"/>
      <c r="AV789" s="118"/>
      <c r="AW789" s="118"/>
      <c r="AX789" s="118"/>
      <c r="AY789" s="118"/>
      <c r="AZ789" s="118"/>
      <c r="BA789" s="118"/>
      <c r="BB789" s="118"/>
      <c r="BI789" s="118"/>
      <c r="BJ789" s="118"/>
      <c r="BK789" s="118"/>
      <c r="BL789" s="118"/>
    </row>
    <row r="790" spans="47:64" ht="9" customHeight="1">
      <c r="AU790" s="118"/>
      <c r="AV790" s="118"/>
      <c r="AW790" s="118"/>
      <c r="AX790" s="118"/>
      <c r="AY790" s="118"/>
      <c r="AZ790" s="118"/>
      <c r="BA790" s="118"/>
      <c r="BB790" s="118"/>
      <c r="BI790" s="118"/>
      <c r="BJ790" s="118"/>
      <c r="BK790" s="118"/>
      <c r="BL790" s="118"/>
    </row>
    <row r="791" spans="47:64" ht="9" customHeight="1">
      <c r="AU791" s="118"/>
      <c r="AV791" s="118"/>
      <c r="AW791" s="118"/>
      <c r="AX791" s="118"/>
      <c r="AY791" s="118"/>
      <c r="AZ791" s="118"/>
      <c r="BA791" s="118"/>
      <c r="BB791" s="118"/>
      <c r="BI791" s="118"/>
      <c r="BJ791" s="118"/>
      <c r="BK791" s="118"/>
      <c r="BL791" s="118"/>
    </row>
    <row r="792" spans="61:64" ht="9" customHeight="1">
      <c r="BI792" s="118"/>
      <c r="BJ792" s="118"/>
      <c r="BK792" s="118"/>
      <c r="BL792" s="118"/>
    </row>
    <row r="793" spans="61:64" ht="9" customHeight="1">
      <c r="BI793" s="118"/>
      <c r="BJ793" s="118"/>
      <c r="BK793" s="118"/>
      <c r="BL793" s="118"/>
    </row>
    <row r="794" spans="61:64" ht="9" customHeight="1">
      <c r="BI794" s="118"/>
      <c r="BJ794" s="118"/>
      <c r="BK794" s="118"/>
      <c r="BL794" s="118"/>
    </row>
    <row r="795" spans="61:64" ht="9" customHeight="1">
      <c r="BI795" s="118"/>
      <c r="BJ795" s="118"/>
      <c r="BK795" s="118"/>
      <c r="BL795" s="118"/>
    </row>
    <row r="796" spans="61:64" ht="9" customHeight="1">
      <c r="BI796" s="118"/>
      <c r="BJ796" s="118"/>
      <c r="BK796" s="118"/>
      <c r="BL796" s="118"/>
    </row>
    <row r="797" spans="61:64" ht="9" customHeight="1">
      <c r="BI797" s="118"/>
      <c r="BJ797" s="118"/>
      <c r="BK797" s="118"/>
      <c r="BL797" s="118"/>
    </row>
    <row r="798" spans="61:64" ht="9" customHeight="1">
      <c r="BI798" s="118"/>
      <c r="BJ798" s="118"/>
      <c r="BK798" s="118"/>
      <c r="BL798" s="118"/>
    </row>
    <row r="799" spans="2:64" ht="15">
      <c r="B799" s="138">
        <v>84</v>
      </c>
      <c r="C799" s="138"/>
      <c r="D799" s="138"/>
      <c r="E799" s="138"/>
      <c r="F799" s="138"/>
      <c r="H799" s="117" t="s">
        <v>86</v>
      </c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W799" s="56">
        <v>8863</v>
      </c>
      <c r="AA799" s="139">
        <v>12000</v>
      </c>
      <c r="AB799" s="139"/>
      <c r="AC799" s="139"/>
      <c r="AE799" s="139">
        <v>12000</v>
      </c>
      <c r="AF799" s="139"/>
      <c r="AH799" s="139">
        <v>10240</v>
      </c>
      <c r="AI799" s="139"/>
      <c r="AJ799" s="139"/>
      <c r="AK799" s="139"/>
      <c r="AL799" s="139"/>
      <c r="AO799" s="118" t="s">
        <v>37</v>
      </c>
      <c r="AP799" s="118"/>
      <c r="AQ799" s="118"/>
      <c r="AR799" s="118"/>
      <c r="AU799" s="118" t="s">
        <v>2</v>
      </c>
      <c r="AV799" s="118"/>
      <c r="AW799" s="118"/>
      <c r="AX799" s="118"/>
      <c r="AY799" s="118"/>
      <c r="AZ799" s="118"/>
      <c r="BA799" s="118"/>
      <c r="BB799" s="118"/>
      <c r="BD799" s="117" t="s">
        <v>38</v>
      </c>
      <c r="BE799" s="117"/>
      <c r="BF799" s="117"/>
      <c r="BG799" s="117"/>
      <c r="BI799" s="118" t="s">
        <v>11</v>
      </c>
      <c r="BJ799" s="118"/>
      <c r="BK799" s="118"/>
      <c r="BL799" s="118"/>
    </row>
    <row r="800" spans="41:64" ht="6" customHeight="1">
      <c r="AO800" s="118"/>
      <c r="AP800" s="118"/>
      <c r="AQ800" s="118"/>
      <c r="AR800" s="118"/>
      <c r="AU800" s="118"/>
      <c r="AV800" s="118"/>
      <c r="AW800" s="118"/>
      <c r="AX800" s="118"/>
      <c r="AY800" s="118"/>
      <c r="AZ800" s="118"/>
      <c r="BA800" s="118"/>
      <c r="BB800" s="118"/>
      <c r="BI800" s="118"/>
      <c r="BJ800" s="118"/>
      <c r="BK800" s="118"/>
      <c r="BL800" s="118"/>
    </row>
    <row r="801" spans="47:64" ht="9" customHeight="1">
      <c r="AU801" s="118"/>
      <c r="AV801" s="118"/>
      <c r="AW801" s="118"/>
      <c r="AX801" s="118"/>
      <c r="AY801" s="118"/>
      <c r="AZ801" s="118"/>
      <c r="BA801" s="118"/>
      <c r="BB801" s="118"/>
      <c r="BI801" s="118"/>
      <c r="BJ801" s="118"/>
      <c r="BK801" s="118"/>
      <c r="BL801" s="118"/>
    </row>
    <row r="802" spans="47:64" ht="9" customHeight="1">
      <c r="AU802" s="118"/>
      <c r="AV802" s="118"/>
      <c r="AW802" s="118"/>
      <c r="AX802" s="118"/>
      <c r="AY802" s="118"/>
      <c r="AZ802" s="118"/>
      <c r="BA802" s="118"/>
      <c r="BB802" s="118"/>
      <c r="BI802" s="118"/>
      <c r="BJ802" s="118"/>
      <c r="BK802" s="118"/>
      <c r="BL802" s="118"/>
    </row>
    <row r="803" spans="47:64" ht="9" customHeight="1">
      <c r="AU803" s="118"/>
      <c r="AV803" s="118"/>
      <c r="AW803" s="118"/>
      <c r="AX803" s="118"/>
      <c r="AY803" s="118"/>
      <c r="AZ803" s="118"/>
      <c r="BA803" s="118"/>
      <c r="BB803" s="118"/>
      <c r="BI803" s="118"/>
      <c r="BJ803" s="118"/>
      <c r="BK803" s="118"/>
      <c r="BL803" s="118"/>
    </row>
    <row r="804" spans="61:64" ht="9" customHeight="1">
      <c r="BI804" s="118"/>
      <c r="BJ804" s="118"/>
      <c r="BK804" s="118"/>
      <c r="BL804" s="118"/>
    </row>
    <row r="805" spans="61:64" ht="9" customHeight="1">
      <c r="BI805" s="118"/>
      <c r="BJ805" s="118"/>
      <c r="BK805" s="118"/>
      <c r="BL805" s="118"/>
    </row>
    <row r="806" spans="61:64" ht="9" customHeight="1">
      <c r="BI806" s="118"/>
      <c r="BJ806" s="118"/>
      <c r="BK806" s="118"/>
      <c r="BL806" s="118"/>
    </row>
    <row r="807" spans="61:64" ht="9" customHeight="1">
      <c r="BI807" s="118"/>
      <c r="BJ807" s="118"/>
      <c r="BK807" s="118"/>
      <c r="BL807" s="118"/>
    </row>
    <row r="808" spans="61:64" ht="9" customHeight="1">
      <c r="BI808" s="118"/>
      <c r="BJ808" s="118"/>
      <c r="BK808" s="118"/>
      <c r="BL808" s="118"/>
    </row>
    <row r="809" spans="2:64" ht="15">
      <c r="B809" s="138">
        <v>85</v>
      </c>
      <c r="C809" s="138"/>
      <c r="D809" s="138"/>
      <c r="E809" s="138"/>
      <c r="F809" s="138"/>
      <c r="H809" s="117" t="s">
        <v>87</v>
      </c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W809" s="56">
        <v>8863</v>
      </c>
      <c r="AA809" s="139">
        <v>2000</v>
      </c>
      <c r="AB809" s="139"/>
      <c r="AC809" s="139"/>
      <c r="AE809" s="139">
        <v>2000</v>
      </c>
      <c r="AF809" s="139"/>
      <c r="AH809" s="139">
        <v>1401.55</v>
      </c>
      <c r="AI809" s="139"/>
      <c r="AJ809" s="139"/>
      <c r="AK809" s="139"/>
      <c r="AL809" s="139"/>
      <c r="AO809" s="118" t="s">
        <v>37</v>
      </c>
      <c r="AP809" s="118"/>
      <c r="AQ809" s="118"/>
      <c r="AR809" s="118"/>
      <c r="AU809" s="118" t="s">
        <v>2</v>
      </c>
      <c r="AV809" s="118"/>
      <c r="AW809" s="118"/>
      <c r="AX809" s="118"/>
      <c r="AY809" s="118"/>
      <c r="AZ809" s="118"/>
      <c r="BA809" s="118"/>
      <c r="BB809" s="118"/>
      <c r="BD809" s="117" t="s">
        <v>38</v>
      </c>
      <c r="BE809" s="117"/>
      <c r="BF809" s="117"/>
      <c r="BG809" s="117"/>
      <c r="BI809" s="118" t="s">
        <v>11</v>
      </c>
      <c r="BJ809" s="118"/>
      <c r="BK809" s="118"/>
      <c r="BL809" s="118"/>
    </row>
    <row r="810" spans="41:64" ht="6" customHeight="1">
      <c r="AO810" s="118"/>
      <c r="AP810" s="118"/>
      <c r="AQ810" s="118"/>
      <c r="AR810" s="118"/>
      <c r="AU810" s="118"/>
      <c r="AV810" s="118"/>
      <c r="AW810" s="118"/>
      <c r="AX810" s="118"/>
      <c r="AY810" s="118"/>
      <c r="AZ810" s="118"/>
      <c r="BA810" s="118"/>
      <c r="BB810" s="118"/>
      <c r="BI810" s="118"/>
      <c r="BJ810" s="118"/>
      <c r="BK810" s="118"/>
      <c r="BL810" s="118"/>
    </row>
    <row r="811" spans="47:64" ht="9" customHeight="1">
      <c r="AU811" s="118"/>
      <c r="AV811" s="118"/>
      <c r="AW811" s="118"/>
      <c r="AX811" s="118"/>
      <c r="AY811" s="118"/>
      <c r="AZ811" s="118"/>
      <c r="BA811" s="118"/>
      <c r="BB811" s="118"/>
      <c r="BI811" s="118"/>
      <c r="BJ811" s="118"/>
      <c r="BK811" s="118"/>
      <c r="BL811" s="118"/>
    </row>
    <row r="812" spans="47:64" ht="9" customHeight="1">
      <c r="AU812" s="118"/>
      <c r="AV812" s="118"/>
      <c r="AW812" s="118"/>
      <c r="AX812" s="118"/>
      <c r="AY812" s="118"/>
      <c r="AZ812" s="118"/>
      <c r="BA812" s="118"/>
      <c r="BB812" s="118"/>
      <c r="BI812" s="118"/>
      <c r="BJ812" s="118"/>
      <c r="BK812" s="118"/>
      <c r="BL812" s="118"/>
    </row>
    <row r="813" spans="47:64" ht="9" customHeight="1">
      <c r="AU813" s="118"/>
      <c r="AV813" s="118"/>
      <c r="AW813" s="118"/>
      <c r="AX813" s="118"/>
      <c r="AY813" s="118"/>
      <c r="AZ813" s="118"/>
      <c r="BA813" s="118"/>
      <c r="BB813" s="118"/>
      <c r="BI813" s="118"/>
      <c r="BJ813" s="118"/>
      <c r="BK813" s="118"/>
      <c r="BL813" s="118"/>
    </row>
    <row r="814" spans="61:64" ht="9" customHeight="1">
      <c r="BI814" s="118"/>
      <c r="BJ814" s="118"/>
      <c r="BK814" s="118"/>
      <c r="BL814" s="118"/>
    </row>
    <row r="815" spans="61:64" ht="9" customHeight="1">
      <c r="BI815" s="118"/>
      <c r="BJ815" s="118"/>
      <c r="BK815" s="118"/>
      <c r="BL815" s="118"/>
    </row>
    <row r="816" spans="61:64" ht="9" customHeight="1">
      <c r="BI816" s="118"/>
      <c r="BJ816" s="118"/>
      <c r="BK816" s="118"/>
      <c r="BL816" s="118"/>
    </row>
    <row r="817" spans="61:64" ht="9" customHeight="1">
      <c r="BI817" s="118"/>
      <c r="BJ817" s="118"/>
      <c r="BK817" s="118"/>
      <c r="BL817" s="118"/>
    </row>
    <row r="818" spans="61:64" ht="9" customHeight="1">
      <c r="BI818" s="118"/>
      <c r="BJ818" s="118"/>
      <c r="BK818" s="118"/>
      <c r="BL818" s="118"/>
    </row>
    <row r="819" spans="2:64" ht="15">
      <c r="B819" s="138">
        <v>86</v>
      </c>
      <c r="C819" s="138"/>
      <c r="D819" s="138"/>
      <c r="E819" s="138"/>
      <c r="F819" s="138"/>
      <c r="H819" s="117" t="s">
        <v>88</v>
      </c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W819" s="56">
        <v>8863</v>
      </c>
      <c r="AA819" s="139">
        <v>500</v>
      </c>
      <c r="AB819" s="139"/>
      <c r="AC819" s="139"/>
      <c r="AE819" s="139">
        <v>500</v>
      </c>
      <c r="AF819" s="139"/>
      <c r="AH819" s="139">
        <v>0</v>
      </c>
      <c r="AI819" s="139"/>
      <c r="AJ819" s="139"/>
      <c r="AK819" s="139"/>
      <c r="AL819" s="139"/>
      <c r="AO819" s="118" t="s">
        <v>37</v>
      </c>
      <c r="AP819" s="118"/>
      <c r="AQ819" s="118"/>
      <c r="AR819" s="118"/>
      <c r="AU819" s="118" t="s">
        <v>2</v>
      </c>
      <c r="AV819" s="118"/>
      <c r="AW819" s="118"/>
      <c r="AX819" s="118"/>
      <c r="AY819" s="118"/>
      <c r="AZ819" s="118"/>
      <c r="BA819" s="118"/>
      <c r="BB819" s="118"/>
      <c r="BD819" s="117" t="s">
        <v>38</v>
      </c>
      <c r="BE819" s="117"/>
      <c r="BF819" s="117"/>
      <c r="BG819" s="117"/>
      <c r="BI819" s="118" t="s">
        <v>11</v>
      </c>
      <c r="BJ819" s="118"/>
      <c r="BK819" s="118"/>
      <c r="BL819" s="118"/>
    </row>
    <row r="820" spans="41:64" ht="6" customHeight="1">
      <c r="AO820" s="118"/>
      <c r="AP820" s="118"/>
      <c r="AQ820" s="118"/>
      <c r="AR820" s="118"/>
      <c r="AU820" s="118"/>
      <c r="AV820" s="118"/>
      <c r="AW820" s="118"/>
      <c r="AX820" s="118"/>
      <c r="AY820" s="118"/>
      <c r="AZ820" s="118"/>
      <c r="BA820" s="118"/>
      <c r="BB820" s="118"/>
      <c r="BI820" s="118"/>
      <c r="BJ820" s="118"/>
      <c r="BK820" s="118"/>
      <c r="BL820" s="118"/>
    </row>
    <row r="821" spans="47:64" ht="9" customHeight="1">
      <c r="AU821" s="118"/>
      <c r="AV821" s="118"/>
      <c r="AW821" s="118"/>
      <c r="AX821" s="118"/>
      <c r="AY821" s="118"/>
      <c r="AZ821" s="118"/>
      <c r="BA821" s="118"/>
      <c r="BB821" s="118"/>
      <c r="BI821" s="118"/>
      <c r="BJ821" s="118"/>
      <c r="BK821" s="118"/>
      <c r="BL821" s="118"/>
    </row>
    <row r="822" spans="47:64" ht="9" customHeight="1">
      <c r="AU822" s="118"/>
      <c r="AV822" s="118"/>
      <c r="AW822" s="118"/>
      <c r="AX822" s="118"/>
      <c r="AY822" s="118"/>
      <c r="AZ822" s="118"/>
      <c r="BA822" s="118"/>
      <c r="BB822" s="118"/>
      <c r="BI822" s="118"/>
      <c r="BJ822" s="118"/>
      <c r="BK822" s="118"/>
      <c r="BL822" s="118"/>
    </row>
    <row r="823" spans="47:64" ht="9" customHeight="1">
      <c r="AU823" s="118"/>
      <c r="AV823" s="118"/>
      <c r="AW823" s="118"/>
      <c r="AX823" s="118"/>
      <c r="AY823" s="118"/>
      <c r="AZ823" s="118"/>
      <c r="BA823" s="118"/>
      <c r="BB823" s="118"/>
      <c r="BI823" s="118"/>
      <c r="BJ823" s="118"/>
      <c r="BK823" s="118"/>
      <c r="BL823" s="118"/>
    </row>
    <row r="824" spans="61:64" ht="9" customHeight="1">
      <c r="BI824" s="118"/>
      <c r="BJ824" s="118"/>
      <c r="BK824" s="118"/>
      <c r="BL824" s="118"/>
    </row>
    <row r="825" spans="61:64" ht="9" customHeight="1">
      <c r="BI825" s="118"/>
      <c r="BJ825" s="118"/>
      <c r="BK825" s="118"/>
      <c r="BL825" s="118"/>
    </row>
    <row r="826" spans="61:64" ht="9" customHeight="1">
      <c r="BI826" s="118"/>
      <c r="BJ826" s="118"/>
      <c r="BK826" s="118"/>
      <c r="BL826" s="118"/>
    </row>
    <row r="827" spans="61:64" ht="9" customHeight="1">
      <c r="BI827" s="118"/>
      <c r="BJ827" s="118"/>
      <c r="BK827" s="118"/>
      <c r="BL827" s="118"/>
    </row>
    <row r="828" spans="61:64" ht="9" customHeight="1">
      <c r="BI828" s="118"/>
      <c r="BJ828" s="118"/>
      <c r="BK828" s="118"/>
      <c r="BL828" s="118"/>
    </row>
    <row r="829" spans="2:64" ht="15">
      <c r="B829" s="138">
        <v>87</v>
      </c>
      <c r="C829" s="138"/>
      <c r="D829" s="138"/>
      <c r="E829" s="138"/>
      <c r="F829" s="138"/>
      <c r="H829" s="117" t="s">
        <v>89</v>
      </c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W829" s="56">
        <v>8863</v>
      </c>
      <c r="AA829" s="139">
        <v>2000</v>
      </c>
      <c r="AB829" s="139"/>
      <c r="AC829" s="139"/>
      <c r="AE829" s="139">
        <v>2000</v>
      </c>
      <c r="AF829" s="139"/>
      <c r="AH829" s="139">
        <v>0</v>
      </c>
      <c r="AI829" s="139"/>
      <c r="AJ829" s="139"/>
      <c r="AK829" s="139"/>
      <c r="AL829" s="139"/>
      <c r="AO829" s="118" t="s">
        <v>37</v>
      </c>
      <c r="AP829" s="118"/>
      <c r="AQ829" s="118"/>
      <c r="AR829" s="118"/>
      <c r="AU829" s="118" t="s">
        <v>2</v>
      </c>
      <c r="AV829" s="118"/>
      <c r="AW829" s="118"/>
      <c r="AX829" s="118"/>
      <c r="AY829" s="118"/>
      <c r="AZ829" s="118"/>
      <c r="BA829" s="118"/>
      <c r="BB829" s="118"/>
      <c r="BD829" s="117" t="s">
        <v>38</v>
      </c>
      <c r="BE829" s="117"/>
      <c r="BF829" s="117"/>
      <c r="BG829" s="117"/>
      <c r="BI829" s="118" t="s">
        <v>11</v>
      </c>
      <c r="BJ829" s="118"/>
      <c r="BK829" s="118"/>
      <c r="BL829" s="118"/>
    </row>
    <row r="830" spans="41:64" ht="6" customHeight="1">
      <c r="AO830" s="118"/>
      <c r="AP830" s="118"/>
      <c r="AQ830" s="118"/>
      <c r="AR830" s="118"/>
      <c r="AU830" s="118"/>
      <c r="AV830" s="118"/>
      <c r="AW830" s="118"/>
      <c r="AX830" s="118"/>
      <c r="AY830" s="118"/>
      <c r="AZ830" s="118"/>
      <c r="BA830" s="118"/>
      <c r="BB830" s="118"/>
      <c r="BI830" s="118"/>
      <c r="BJ830" s="118"/>
      <c r="BK830" s="118"/>
      <c r="BL830" s="118"/>
    </row>
    <row r="831" spans="47:64" ht="9" customHeight="1">
      <c r="AU831" s="118"/>
      <c r="AV831" s="118"/>
      <c r="AW831" s="118"/>
      <c r="AX831" s="118"/>
      <c r="AY831" s="118"/>
      <c r="AZ831" s="118"/>
      <c r="BA831" s="118"/>
      <c r="BB831" s="118"/>
      <c r="BI831" s="118"/>
      <c r="BJ831" s="118"/>
      <c r="BK831" s="118"/>
      <c r="BL831" s="118"/>
    </row>
    <row r="832" spans="47:64" ht="9" customHeight="1">
      <c r="AU832" s="118"/>
      <c r="AV832" s="118"/>
      <c r="AW832" s="118"/>
      <c r="AX832" s="118"/>
      <c r="AY832" s="118"/>
      <c r="AZ832" s="118"/>
      <c r="BA832" s="118"/>
      <c r="BB832" s="118"/>
      <c r="BI832" s="118"/>
      <c r="BJ832" s="118"/>
      <c r="BK832" s="118"/>
      <c r="BL832" s="118"/>
    </row>
    <row r="833" spans="47:64" ht="9" customHeight="1">
      <c r="AU833" s="118"/>
      <c r="AV833" s="118"/>
      <c r="AW833" s="118"/>
      <c r="AX833" s="118"/>
      <c r="AY833" s="118"/>
      <c r="AZ833" s="118"/>
      <c r="BA833" s="118"/>
      <c r="BB833" s="118"/>
      <c r="BI833" s="118"/>
      <c r="BJ833" s="118"/>
      <c r="BK833" s="118"/>
      <c r="BL833" s="118"/>
    </row>
    <row r="834" spans="61:64" ht="9" customHeight="1">
      <c r="BI834" s="118"/>
      <c r="BJ834" s="118"/>
      <c r="BK834" s="118"/>
      <c r="BL834" s="118"/>
    </row>
    <row r="835" spans="61:64" ht="9" customHeight="1">
      <c r="BI835" s="118"/>
      <c r="BJ835" s="118"/>
      <c r="BK835" s="118"/>
      <c r="BL835" s="118"/>
    </row>
    <row r="836" spans="61:64" ht="9" customHeight="1">
      <c r="BI836" s="118"/>
      <c r="BJ836" s="118"/>
      <c r="BK836" s="118"/>
      <c r="BL836" s="118"/>
    </row>
    <row r="837" spans="61:64" ht="9" customHeight="1">
      <c r="BI837" s="118"/>
      <c r="BJ837" s="118"/>
      <c r="BK837" s="118"/>
      <c r="BL837" s="118"/>
    </row>
    <row r="838" spans="61:64" ht="9" customHeight="1">
      <c r="BI838" s="118"/>
      <c r="BJ838" s="118"/>
      <c r="BK838" s="118"/>
      <c r="BL838" s="118"/>
    </row>
    <row r="839" spans="2:64" ht="15">
      <c r="B839" s="138">
        <v>88</v>
      </c>
      <c r="C839" s="138"/>
      <c r="D839" s="138"/>
      <c r="E839" s="138"/>
      <c r="F839" s="138"/>
      <c r="H839" s="117" t="s">
        <v>90</v>
      </c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W839" s="56">
        <v>8863</v>
      </c>
      <c r="AA839" s="139">
        <v>8000</v>
      </c>
      <c r="AB839" s="139"/>
      <c r="AC839" s="139"/>
      <c r="AE839" s="139">
        <v>8000</v>
      </c>
      <c r="AF839" s="139"/>
      <c r="AH839" s="139">
        <v>7694.22</v>
      </c>
      <c r="AI839" s="139"/>
      <c r="AJ839" s="139"/>
      <c r="AK839" s="139"/>
      <c r="AL839" s="139"/>
      <c r="AO839" s="118" t="s">
        <v>37</v>
      </c>
      <c r="AP839" s="118"/>
      <c r="AQ839" s="118"/>
      <c r="AR839" s="118"/>
      <c r="AU839" s="118" t="s">
        <v>2</v>
      </c>
      <c r="AV839" s="118"/>
      <c r="AW839" s="118"/>
      <c r="AX839" s="118"/>
      <c r="AY839" s="118"/>
      <c r="AZ839" s="118"/>
      <c r="BA839" s="118"/>
      <c r="BB839" s="118"/>
      <c r="BD839" s="117" t="s">
        <v>38</v>
      </c>
      <c r="BE839" s="117"/>
      <c r="BF839" s="117"/>
      <c r="BG839" s="117"/>
      <c r="BI839" s="118" t="s">
        <v>11</v>
      </c>
      <c r="BJ839" s="118"/>
      <c r="BK839" s="118"/>
      <c r="BL839" s="118"/>
    </row>
    <row r="840" spans="41:64" ht="6" customHeight="1">
      <c r="AO840" s="118"/>
      <c r="AP840" s="118"/>
      <c r="AQ840" s="118"/>
      <c r="AR840" s="118"/>
      <c r="AU840" s="118"/>
      <c r="AV840" s="118"/>
      <c r="AW840" s="118"/>
      <c r="AX840" s="118"/>
      <c r="AY840" s="118"/>
      <c r="AZ840" s="118"/>
      <c r="BA840" s="118"/>
      <c r="BB840" s="118"/>
      <c r="BI840" s="118"/>
      <c r="BJ840" s="118"/>
      <c r="BK840" s="118"/>
      <c r="BL840" s="118"/>
    </row>
    <row r="841" spans="47:64" ht="9" customHeight="1">
      <c r="AU841" s="118"/>
      <c r="AV841" s="118"/>
      <c r="AW841" s="118"/>
      <c r="AX841" s="118"/>
      <c r="AY841" s="118"/>
      <c r="AZ841" s="118"/>
      <c r="BA841" s="118"/>
      <c r="BB841" s="118"/>
      <c r="BI841" s="118"/>
      <c r="BJ841" s="118"/>
      <c r="BK841" s="118"/>
      <c r="BL841" s="118"/>
    </row>
    <row r="842" spans="47:64" ht="9" customHeight="1">
      <c r="AU842" s="118"/>
      <c r="AV842" s="118"/>
      <c r="AW842" s="118"/>
      <c r="AX842" s="118"/>
      <c r="AY842" s="118"/>
      <c r="AZ842" s="118"/>
      <c r="BA842" s="118"/>
      <c r="BB842" s="118"/>
      <c r="BI842" s="118"/>
      <c r="BJ842" s="118"/>
      <c r="BK842" s="118"/>
      <c r="BL842" s="118"/>
    </row>
    <row r="843" spans="47:64" ht="9" customHeight="1">
      <c r="AU843" s="118"/>
      <c r="AV843" s="118"/>
      <c r="AW843" s="118"/>
      <c r="AX843" s="118"/>
      <c r="AY843" s="118"/>
      <c r="AZ843" s="118"/>
      <c r="BA843" s="118"/>
      <c r="BB843" s="118"/>
      <c r="BI843" s="118"/>
      <c r="BJ843" s="118"/>
      <c r="BK843" s="118"/>
      <c r="BL843" s="118"/>
    </row>
    <row r="844" spans="61:64" ht="9" customHeight="1">
      <c r="BI844" s="118"/>
      <c r="BJ844" s="118"/>
      <c r="BK844" s="118"/>
      <c r="BL844" s="118"/>
    </row>
    <row r="845" spans="61:64" ht="9" customHeight="1">
      <c r="BI845" s="118"/>
      <c r="BJ845" s="118"/>
      <c r="BK845" s="118"/>
      <c r="BL845" s="118"/>
    </row>
    <row r="846" spans="61:64" ht="9" customHeight="1">
      <c r="BI846" s="118"/>
      <c r="BJ846" s="118"/>
      <c r="BK846" s="118"/>
      <c r="BL846" s="118"/>
    </row>
    <row r="847" spans="61:64" ht="9" customHeight="1">
      <c r="BI847" s="118"/>
      <c r="BJ847" s="118"/>
      <c r="BK847" s="118"/>
      <c r="BL847" s="118"/>
    </row>
    <row r="848" spans="61:64" ht="9" customHeight="1">
      <c r="BI848" s="118"/>
      <c r="BJ848" s="118"/>
      <c r="BK848" s="118"/>
      <c r="BL848" s="118"/>
    </row>
    <row r="849" spans="2:64" ht="15">
      <c r="B849" s="138">
        <v>89</v>
      </c>
      <c r="C849" s="138"/>
      <c r="D849" s="138"/>
      <c r="E849" s="138"/>
      <c r="F849" s="138"/>
      <c r="H849" s="117" t="s">
        <v>91</v>
      </c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W849" s="56">
        <v>8863</v>
      </c>
      <c r="AA849" s="139">
        <v>10000</v>
      </c>
      <c r="AB849" s="139"/>
      <c r="AC849" s="139"/>
      <c r="AE849" s="139">
        <v>10000</v>
      </c>
      <c r="AF849" s="139"/>
      <c r="AH849" s="139">
        <v>6440</v>
      </c>
      <c r="AI849" s="139"/>
      <c r="AJ849" s="139"/>
      <c r="AK849" s="139"/>
      <c r="AL849" s="139"/>
      <c r="AO849" s="118" t="s">
        <v>37</v>
      </c>
      <c r="AP849" s="118"/>
      <c r="AQ849" s="118"/>
      <c r="AR849" s="118"/>
      <c r="AU849" s="118" t="s">
        <v>2</v>
      </c>
      <c r="AV849" s="118"/>
      <c r="AW849" s="118"/>
      <c r="AX849" s="118"/>
      <c r="AY849" s="118"/>
      <c r="AZ849" s="118"/>
      <c r="BA849" s="118"/>
      <c r="BB849" s="118"/>
      <c r="BD849" s="117" t="s">
        <v>38</v>
      </c>
      <c r="BE849" s="117"/>
      <c r="BF849" s="117"/>
      <c r="BG849" s="117"/>
      <c r="BI849" s="118" t="s">
        <v>11</v>
      </c>
      <c r="BJ849" s="118"/>
      <c r="BK849" s="118"/>
      <c r="BL849" s="118"/>
    </row>
    <row r="850" spans="41:64" ht="6" customHeight="1">
      <c r="AO850" s="118"/>
      <c r="AP850" s="118"/>
      <c r="AQ850" s="118"/>
      <c r="AR850" s="118"/>
      <c r="AU850" s="118"/>
      <c r="AV850" s="118"/>
      <c r="AW850" s="118"/>
      <c r="AX850" s="118"/>
      <c r="AY850" s="118"/>
      <c r="AZ850" s="118"/>
      <c r="BA850" s="118"/>
      <c r="BB850" s="118"/>
      <c r="BI850" s="118"/>
      <c r="BJ850" s="118"/>
      <c r="BK850" s="118"/>
      <c r="BL850" s="118"/>
    </row>
    <row r="851" spans="47:64" ht="9" customHeight="1">
      <c r="AU851" s="118"/>
      <c r="AV851" s="118"/>
      <c r="AW851" s="118"/>
      <c r="AX851" s="118"/>
      <c r="AY851" s="118"/>
      <c r="AZ851" s="118"/>
      <c r="BA851" s="118"/>
      <c r="BB851" s="118"/>
      <c r="BI851" s="118"/>
      <c r="BJ851" s="118"/>
      <c r="BK851" s="118"/>
      <c r="BL851" s="118"/>
    </row>
    <row r="852" spans="47:64" ht="9" customHeight="1">
      <c r="AU852" s="118"/>
      <c r="AV852" s="118"/>
      <c r="AW852" s="118"/>
      <c r="AX852" s="118"/>
      <c r="AY852" s="118"/>
      <c r="AZ852" s="118"/>
      <c r="BA852" s="118"/>
      <c r="BB852" s="118"/>
      <c r="BI852" s="118"/>
      <c r="BJ852" s="118"/>
      <c r="BK852" s="118"/>
      <c r="BL852" s="118"/>
    </row>
    <row r="853" spans="47:64" ht="9" customHeight="1">
      <c r="AU853" s="118"/>
      <c r="AV853" s="118"/>
      <c r="AW853" s="118"/>
      <c r="AX853" s="118"/>
      <c r="AY853" s="118"/>
      <c r="AZ853" s="118"/>
      <c r="BA853" s="118"/>
      <c r="BB853" s="118"/>
      <c r="BI853" s="118"/>
      <c r="BJ853" s="118"/>
      <c r="BK853" s="118"/>
      <c r="BL853" s="118"/>
    </row>
    <row r="854" spans="61:64" ht="9" customHeight="1">
      <c r="BI854" s="118"/>
      <c r="BJ854" s="118"/>
      <c r="BK854" s="118"/>
      <c r="BL854" s="118"/>
    </row>
    <row r="855" spans="61:64" ht="9" customHeight="1">
      <c r="BI855" s="118"/>
      <c r="BJ855" s="118"/>
      <c r="BK855" s="118"/>
      <c r="BL855" s="118"/>
    </row>
    <row r="856" spans="61:64" ht="9" customHeight="1">
      <c r="BI856" s="118"/>
      <c r="BJ856" s="118"/>
      <c r="BK856" s="118"/>
      <c r="BL856" s="118"/>
    </row>
    <row r="857" spans="61:64" ht="9" customHeight="1">
      <c r="BI857" s="118"/>
      <c r="BJ857" s="118"/>
      <c r="BK857" s="118"/>
      <c r="BL857" s="118"/>
    </row>
    <row r="858" spans="61:64" ht="9" customHeight="1">
      <c r="BI858" s="118"/>
      <c r="BJ858" s="118"/>
      <c r="BK858" s="118"/>
      <c r="BL858" s="118"/>
    </row>
    <row r="859" spans="41:64" ht="6" customHeight="1">
      <c r="AO859" s="118"/>
      <c r="AP859" s="118"/>
      <c r="AQ859" s="118"/>
      <c r="AR859" s="118"/>
      <c r="AU859" s="118"/>
      <c r="AV859" s="118"/>
      <c r="AW859" s="118"/>
      <c r="AX859" s="118"/>
      <c r="AY859" s="118"/>
      <c r="AZ859" s="118"/>
      <c r="BA859" s="118"/>
      <c r="BB859" s="118"/>
      <c r="BI859" s="118"/>
      <c r="BJ859" s="118"/>
      <c r="BK859" s="118"/>
      <c r="BL859" s="118"/>
    </row>
    <row r="860" spans="47:64" ht="9" customHeight="1">
      <c r="AU860" s="118"/>
      <c r="AV860" s="118"/>
      <c r="AW860" s="118"/>
      <c r="AX860" s="118"/>
      <c r="AY860" s="118"/>
      <c r="AZ860" s="118"/>
      <c r="BA860" s="118"/>
      <c r="BB860" s="118"/>
      <c r="BI860" s="118"/>
      <c r="BJ860" s="118"/>
      <c r="BK860" s="118"/>
      <c r="BL860" s="118"/>
    </row>
    <row r="861" spans="47:64" ht="9" customHeight="1">
      <c r="AU861" s="118"/>
      <c r="AV861" s="118"/>
      <c r="AW861" s="118"/>
      <c r="AX861" s="118"/>
      <c r="AY861" s="118"/>
      <c r="AZ861" s="118"/>
      <c r="BA861" s="118"/>
      <c r="BB861" s="118"/>
      <c r="BI861" s="118"/>
      <c r="BJ861" s="118"/>
      <c r="BK861" s="118"/>
      <c r="BL861" s="118"/>
    </row>
    <row r="862" spans="47:64" ht="9" customHeight="1">
      <c r="AU862" s="118"/>
      <c r="AV862" s="118"/>
      <c r="AW862" s="118"/>
      <c r="AX862" s="118"/>
      <c r="AY862" s="118"/>
      <c r="AZ862" s="118"/>
      <c r="BA862" s="118"/>
      <c r="BB862" s="118"/>
      <c r="BI862" s="118"/>
      <c r="BJ862" s="118"/>
      <c r="BK862" s="118"/>
      <c r="BL862" s="118"/>
    </row>
    <row r="863" spans="61:64" ht="9" customHeight="1">
      <c r="BI863" s="118"/>
      <c r="BJ863" s="118"/>
      <c r="BK863" s="118"/>
      <c r="BL863" s="118"/>
    </row>
    <row r="864" spans="61:64" ht="9" customHeight="1">
      <c r="BI864" s="118"/>
      <c r="BJ864" s="118"/>
      <c r="BK864" s="118"/>
      <c r="BL864" s="118"/>
    </row>
    <row r="865" spans="61:64" ht="9" customHeight="1">
      <c r="BI865" s="118"/>
      <c r="BJ865" s="118"/>
      <c r="BK865" s="118"/>
      <c r="BL865" s="118"/>
    </row>
    <row r="866" spans="61:64" ht="9" customHeight="1">
      <c r="BI866" s="118"/>
      <c r="BJ866" s="118"/>
      <c r="BK866" s="118"/>
      <c r="BL866" s="118"/>
    </row>
    <row r="867" spans="61:64" ht="9" customHeight="1">
      <c r="BI867" s="118"/>
      <c r="BJ867" s="118"/>
      <c r="BK867" s="118"/>
      <c r="BL867" s="118"/>
    </row>
    <row r="868" spans="61:64" ht="9" customHeight="1">
      <c r="BI868" s="118"/>
      <c r="BJ868" s="118"/>
      <c r="BK868" s="118"/>
      <c r="BL868" s="118"/>
    </row>
    <row r="869" spans="41:64" ht="6" customHeight="1">
      <c r="AO869" s="118"/>
      <c r="AP869" s="118"/>
      <c r="AQ869" s="118"/>
      <c r="AR869" s="118"/>
      <c r="AU869" s="118"/>
      <c r="AV869" s="118"/>
      <c r="AW869" s="118"/>
      <c r="AX869" s="118"/>
      <c r="AY869" s="118"/>
      <c r="AZ869" s="118"/>
      <c r="BA869" s="118"/>
      <c r="BB869" s="118"/>
      <c r="BI869" s="118"/>
      <c r="BJ869" s="118"/>
      <c r="BK869" s="118"/>
      <c r="BL869" s="118"/>
    </row>
    <row r="870" spans="47:64" ht="9" customHeight="1">
      <c r="AU870" s="118"/>
      <c r="AV870" s="118"/>
      <c r="AW870" s="118"/>
      <c r="AX870" s="118"/>
      <c r="AY870" s="118"/>
      <c r="AZ870" s="118"/>
      <c r="BA870" s="118"/>
      <c r="BB870" s="118"/>
      <c r="BI870" s="118"/>
      <c r="BJ870" s="118"/>
      <c r="BK870" s="118"/>
      <c r="BL870" s="118"/>
    </row>
    <row r="871" spans="47:64" ht="9" customHeight="1">
      <c r="AU871" s="118"/>
      <c r="AV871" s="118"/>
      <c r="AW871" s="118"/>
      <c r="AX871" s="118"/>
      <c r="AY871" s="118"/>
      <c r="AZ871" s="118"/>
      <c r="BA871" s="118"/>
      <c r="BB871" s="118"/>
      <c r="BI871" s="118"/>
      <c r="BJ871" s="118"/>
      <c r="BK871" s="118"/>
      <c r="BL871" s="118"/>
    </row>
    <row r="872" spans="47:64" ht="9" customHeight="1">
      <c r="AU872" s="118"/>
      <c r="AV872" s="118"/>
      <c r="AW872" s="118"/>
      <c r="AX872" s="118"/>
      <c r="AY872" s="118"/>
      <c r="AZ872" s="118"/>
      <c r="BA872" s="118"/>
      <c r="BB872" s="118"/>
      <c r="BI872" s="118"/>
      <c r="BJ872" s="118"/>
      <c r="BK872" s="118"/>
      <c r="BL872" s="118"/>
    </row>
    <row r="873" spans="61:64" ht="9" customHeight="1">
      <c r="BI873" s="118"/>
      <c r="BJ873" s="118"/>
      <c r="BK873" s="118"/>
      <c r="BL873" s="118"/>
    </row>
    <row r="874" spans="61:64" ht="9" customHeight="1">
      <c r="BI874" s="118"/>
      <c r="BJ874" s="118"/>
      <c r="BK874" s="118"/>
      <c r="BL874" s="118"/>
    </row>
    <row r="875" spans="61:64" ht="9" customHeight="1">
      <c r="BI875" s="118"/>
      <c r="BJ875" s="118"/>
      <c r="BK875" s="118"/>
      <c r="BL875" s="118"/>
    </row>
    <row r="876" spans="61:64" ht="9" customHeight="1">
      <c r="BI876" s="118"/>
      <c r="BJ876" s="118"/>
      <c r="BK876" s="118"/>
      <c r="BL876" s="118"/>
    </row>
    <row r="877" spans="61:64" ht="9" customHeight="1">
      <c r="BI877" s="118"/>
      <c r="BJ877" s="118"/>
      <c r="BK877" s="118"/>
      <c r="BL877" s="118"/>
    </row>
    <row r="878" spans="61:64" ht="9" customHeight="1">
      <c r="BI878" s="118"/>
      <c r="BJ878" s="118"/>
      <c r="BK878" s="118"/>
      <c r="BL878" s="118"/>
    </row>
    <row r="879" spans="41:64" ht="6" customHeight="1">
      <c r="AO879" s="118"/>
      <c r="AP879" s="118"/>
      <c r="AQ879" s="118"/>
      <c r="AR879" s="118"/>
      <c r="AU879" s="118"/>
      <c r="AV879" s="118"/>
      <c r="AW879" s="118"/>
      <c r="AX879" s="118"/>
      <c r="AY879" s="118"/>
      <c r="AZ879" s="118"/>
      <c r="BA879" s="118"/>
      <c r="BB879" s="118"/>
      <c r="BI879" s="118"/>
      <c r="BJ879" s="118"/>
      <c r="BK879" s="118"/>
      <c r="BL879" s="118"/>
    </row>
    <row r="880" spans="47:64" ht="9" customHeight="1">
      <c r="AU880" s="118"/>
      <c r="AV880" s="118"/>
      <c r="AW880" s="118"/>
      <c r="AX880" s="118"/>
      <c r="AY880" s="118"/>
      <c r="AZ880" s="118"/>
      <c r="BA880" s="118"/>
      <c r="BB880" s="118"/>
      <c r="BI880" s="118"/>
      <c r="BJ880" s="118"/>
      <c r="BK880" s="118"/>
      <c r="BL880" s="118"/>
    </row>
    <row r="881" spans="47:64" ht="9" customHeight="1">
      <c r="AU881" s="118"/>
      <c r="AV881" s="118"/>
      <c r="AW881" s="118"/>
      <c r="AX881" s="118"/>
      <c r="AY881" s="118"/>
      <c r="AZ881" s="118"/>
      <c r="BA881" s="118"/>
      <c r="BB881" s="118"/>
      <c r="BI881" s="118"/>
      <c r="BJ881" s="118"/>
      <c r="BK881" s="118"/>
      <c r="BL881" s="118"/>
    </row>
    <row r="882" spans="47:64" ht="9" customHeight="1">
      <c r="AU882" s="118"/>
      <c r="AV882" s="118"/>
      <c r="AW882" s="118"/>
      <c r="AX882" s="118"/>
      <c r="AY882" s="118"/>
      <c r="AZ882" s="118"/>
      <c r="BA882" s="118"/>
      <c r="BB882" s="118"/>
      <c r="BI882" s="118"/>
      <c r="BJ882" s="118"/>
      <c r="BK882" s="118"/>
      <c r="BL882" s="118"/>
    </row>
    <row r="883" spans="61:64" ht="9" customHeight="1">
      <c r="BI883" s="118"/>
      <c r="BJ883" s="118"/>
      <c r="BK883" s="118"/>
      <c r="BL883" s="118"/>
    </row>
    <row r="884" spans="61:64" ht="9" customHeight="1">
      <c r="BI884" s="118"/>
      <c r="BJ884" s="118"/>
      <c r="BK884" s="118"/>
      <c r="BL884" s="118"/>
    </row>
    <row r="885" spans="61:64" ht="9" customHeight="1">
      <c r="BI885" s="118"/>
      <c r="BJ885" s="118"/>
      <c r="BK885" s="118"/>
      <c r="BL885" s="118"/>
    </row>
    <row r="886" spans="61:64" ht="9" customHeight="1">
      <c r="BI886" s="118"/>
      <c r="BJ886" s="118"/>
      <c r="BK886" s="118"/>
      <c r="BL886" s="118"/>
    </row>
    <row r="887" spans="61:64" ht="9" customHeight="1">
      <c r="BI887" s="118"/>
      <c r="BJ887" s="118"/>
      <c r="BK887" s="118"/>
      <c r="BL887" s="118"/>
    </row>
    <row r="888" spans="61:64" ht="9" customHeight="1">
      <c r="BI888" s="118"/>
      <c r="BJ888" s="118"/>
      <c r="BK888" s="118"/>
      <c r="BL888" s="118"/>
    </row>
    <row r="889" spans="2:64" ht="15">
      <c r="B889" s="138">
        <v>93</v>
      </c>
      <c r="C889" s="138"/>
      <c r="D889" s="138"/>
      <c r="E889" s="138"/>
      <c r="F889" s="138"/>
      <c r="H889" s="117" t="s">
        <v>92</v>
      </c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W889" s="56">
        <v>8823</v>
      </c>
      <c r="AA889" s="139">
        <v>0</v>
      </c>
      <c r="AB889" s="139"/>
      <c r="AC889" s="139"/>
      <c r="AE889" s="139">
        <v>277802</v>
      </c>
      <c r="AF889" s="139"/>
      <c r="AH889" s="139">
        <v>277802</v>
      </c>
      <c r="AI889" s="139"/>
      <c r="AJ889" s="139"/>
      <c r="AK889" s="139"/>
      <c r="AL889" s="139"/>
      <c r="AO889" s="118" t="s">
        <v>44</v>
      </c>
      <c r="AP889" s="118"/>
      <c r="AQ889" s="118"/>
      <c r="AR889" s="118"/>
      <c r="AU889" s="118" t="s">
        <v>45</v>
      </c>
      <c r="AV889" s="118"/>
      <c r="AW889" s="118"/>
      <c r="AX889" s="118"/>
      <c r="AY889" s="118"/>
      <c r="AZ889" s="118"/>
      <c r="BA889" s="118"/>
      <c r="BB889" s="118"/>
      <c r="BD889" s="118" t="s">
        <v>46</v>
      </c>
      <c r="BE889" s="118"/>
      <c r="BF889" s="118"/>
      <c r="BG889" s="118"/>
      <c r="BI889" s="117" t="s">
        <v>47</v>
      </c>
      <c r="BJ889" s="117"/>
      <c r="BK889" s="117"/>
      <c r="BL889" s="117"/>
    </row>
    <row r="890" spans="41:59" ht="6" customHeight="1">
      <c r="AO890" s="118"/>
      <c r="AP890" s="118"/>
      <c r="AQ890" s="118"/>
      <c r="AR890" s="118"/>
      <c r="AU890" s="118"/>
      <c r="AV890" s="118"/>
      <c r="AW890" s="118"/>
      <c r="AX890" s="118"/>
      <c r="AY890" s="118"/>
      <c r="AZ890" s="118"/>
      <c r="BA890" s="118"/>
      <c r="BB890" s="118"/>
      <c r="BD890" s="118"/>
      <c r="BE890" s="118"/>
      <c r="BF890" s="118"/>
      <c r="BG890" s="118"/>
    </row>
    <row r="891" spans="41:54" ht="9" customHeight="1">
      <c r="AO891" s="118"/>
      <c r="AP891" s="118"/>
      <c r="AQ891" s="118"/>
      <c r="AR891" s="118"/>
      <c r="AU891" s="118"/>
      <c r="AV891" s="118"/>
      <c r="AW891" s="118"/>
      <c r="AX891" s="118"/>
      <c r="AY891" s="118"/>
      <c r="AZ891" s="118"/>
      <c r="BA891" s="118"/>
      <c r="BB891" s="118"/>
    </row>
    <row r="892" spans="2:64" ht="15">
      <c r="B892" s="138">
        <v>94</v>
      </c>
      <c r="C892" s="138"/>
      <c r="D892" s="138"/>
      <c r="E892" s="138"/>
      <c r="F892" s="138"/>
      <c r="H892" s="117" t="s">
        <v>93</v>
      </c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W892" s="56">
        <v>8823</v>
      </c>
      <c r="AA892" s="139">
        <v>0</v>
      </c>
      <c r="AB892" s="139"/>
      <c r="AC892" s="139"/>
      <c r="AE892" s="139">
        <v>740</v>
      </c>
      <c r="AF892" s="139"/>
      <c r="AH892" s="139">
        <v>740</v>
      </c>
      <c r="AI892" s="139"/>
      <c r="AJ892" s="139"/>
      <c r="AK892" s="139"/>
      <c r="AL892" s="139"/>
      <c r="AO892" s="118" t="s">
        <v>44</v>
      </c>
      <c r="AP892" s="118"/>
      <c r="AQ892" s="118"/>
      <c r="AR892" s="118"/>
      <c r="AU892" s="118" t="s">
        <v>45</v>
      </c>
      <c r="AV892" s="118"/>
      <c r="AW892" s="118"/>
      <c r="AX892" s="118"/>
      <c r="AY892" s="118"/>
      <c r="AZ892" s="118"/>
      <c r="BA892" s="118"/>
      <c r="BB892" s="118"/>
      <c r="BD892" s="118" t="s">
        <v>46</v>
      </c>
      <c r="BE892" s="118"/>
      <c r="BF892" s="118"/>
      <c r="BG892" s="118"/>
      <c r="BI892" s="117" t="s">
        <v>47</v>
      </c>
      <c r="BJ892" s="117"/>
      <c r="BK892" s="117"/>
      <c r="BL892" s="117"/>
    </row>
    <row r="893" spans="41:59" ht="6" customHeight="1">
      <c r="AO893" s="118"/>
      <c r="AP893" s="118"/>
      <c r="AQ893" s="118"/>
      <c r="AR893" s="118"/>
      <c r="AU893" s="118"/>
      <c r="AV893" s="118"/>
      <c r="AW893" s="118"/>
      <c r="AX893" s="118"/>
      <c r="AY893" s="118"/>
      <c r="AZ893" s="118"/>
      <c r="BA893" s="118"/>
      <c r="BB893" s="118"/>
      <c r="BD893" s="118"/>
      <c r="BE893" s="118"/>
      <c r="BF893" s="118"/>
      <c r="BG893" s="118"/>
    </row>
    <row r="894" spans="41:54" ht="9" customHeight="1">
      <c r="AO894" s="118"/>
      <c r="AP894" s="118"/>
      <c r="AQ894" s="118"/>
      <c r="AR894" s="118"/>
      <c r="AU894" s="118"/>
      <c r="AV894" s="118"/>
      <c r="AW894" s="118"/>
      <c r="AX894" s="118"/>
      <c r="AY894" s="118"/>
      <c r="AZ894" s="118"/>
      <c r="BA894" s="118"/>
      <c r="BB894" s="118"/>
    </row>
    <row r="895" spans="2:64" ht="15">
      <c r="B895" s="138">
        <v>95</v>
      </c>
      <c r="C895" s="138"/>
      <c r="D895" s="138"/>
      <c r="E895" s="138"/>
      <c r="F895" s="138"/>
      <c r="H895" s="117" t="s">
        <v>94</v>
      </c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W895" s="56">
        <v>8853</v>
      </c>
      <c r="AA895" s="139">
        <v>0</v>
      </c>
      <c r="AB895" s="139"/>
      <c r="AC895" s="139"/>
      <c r="AE895" s="139">
        <v>27399.2</v>
      </c>
      <c r="AF895" s="139"/>
      <c r="AH895" s="139">
        <v>27399.2</v>
      </c>
      <c r="AI895" s="139"/>
      <c r="AJ895" s="139"/>
      <c r="AK895" s="139"/>
      <c r="AL895" s="139"/>
      <c r="AO895" s="118" t="s">
        <v>44</v>
      </c>
      <c r="AP895" s="118"/>
      <c r="AQ895" s="118"/>
      <c r="AR895" s="118"/>
      <c r="AU895" s="118" t="s">
        <v>45</v>
      </c>
      <c r="AV895" s="118"/>
      <c r="AW895" s="118"/>
      <c r="AX895" s="118"/>
      <c r="AY895" s="118"/>
      <c r="AZ895" s="118"/>
      <c r="BA895" s="118"/>
      <c r="BB895" s="118"/>
      <c r="BD895" s="118" t="s">
        <v>46</v>
      </c>
      <c r="BE895" s="118"/>
      <c r="BF895" s="118"/>
      <c r="BG895" s="118"/>
      <c r="BI895" s="117" t="s">
        <v>47</v>
      </c>
      <c r="BJ895" s="117"/>
      <c r="BK895" s="117"/>
      <c r="BL895" s="117"/>
    </row>
    <row r="896" spans="41:59" ht="6" customHeight="1">
      <c r="AO896" s="118"/>
      <c r="AP896" s="118"/>
      <c r="AQ896" s="118"/>
      <c r="AR896" s="118"/>
      <c r="AU896" s="118"/>
      <c r="AV896" s="118"/>
      <c r="AW896" s="118"/>
      <c r="AX896" s="118"/>
      <c r="AY896" s="118"/>
      <c r="AZ896" s="118"/>
      <c r="BA896" s="118"/>
      <c r="BB896" s="118"/>
      <c r="BD896" s="118"/>
      <c r="BE896" s="118"/>
      <c r="BF896" s="118"/>
      <c r="BG896" s="118"/>
    </row>
    <row r="897" spans="41:54" ht="9" customHeight="1">
      <c r="AO897" s="118"/>
      <c r="AP897" s="118"/>
      <c r="AQ897" s="118"/>
      <c r="AR897" s="118"/>
      <c r="AU897" s="118"/>
      <c r="AV897" s="118"/>
      <c r="AW897" s="118"/>
      <c r="AX897" s="118"/>
      <c r="AY897" s="118"/>
      <c r="AZ897" s="118"/>
      <c r="BA897" s="118"/>
      <c r="BB897" s="118"/>
    </row>
    <row r="898" spans="2:64" ht="15">
      <c r="B898" s="138">
        <v>96</v>
      </c>
      <c r="C898" s="138"/>
      <c r="D898" s="138"/>
      <c r="E898" s="138"/>
      <c r="F898" s="138"/>
      <c r="H898" s="117" t="s">
        <v>95</v>
      </c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W898" s="56">
        <v>8853</v>
      </c>
      <c r="AA898" s="139">
        <v>15715</v>
      </c>
      <c r="AB898" s="139"/>
      <c r="AC898" s="139"/>
      <c r="AE898" s="139">
        <v>15715</v>
      </c>
      <c r="AF898" s="139"/>
      <c r="AH898" s="139">
        <v>8809.37</v>
      </c>
      <c r="AI898" s="139"/>
      <c r="AJ898" s="139"/>
      <c r="AK898" s="139"/>
      <c r="AL898" s="139"/>
      <c r="AO898" s="118" t="s">
        <v>37</v>
      </c>
      <c r="AP898" s="118"/>
      <c r="AQ898" s="118"/>
      <c r="AR898" s="118"/>
      <c r="AU898" s="118" t="s">
        <v>2</v>
      </c>
      <c r="AV898" s="118"/>
      <c r="AW898" s="118"/>
      <c r="AX898" s="118"/>
      <c r="AY898" s="118"/>
      <c r="AZ898" s="118"/>
      <c r="BA898" s="118"/>
      <c r="BB898" s="118"/>
      <c r="BD898" s="117" t="s">
        <v>38</v>
      </c>
      <c r="BE898" s="117"/>
      <c r="BF898" s="117"/>
      <c r="BG898" s="117"/>
      <c r="BI898" s="118" t="s">
        <v>3</v>
      </c>
      <c r="BJ898" s="118"/>
      <c r="BK898" s="118"/>
      <c r="BL898" s="118"/>
    </row>
    <row r="899" spans="41:64" ht="6" customHeight="1">
      <c r="AO899" s="118"/>
      <c r="AP899" s="118"/>
      <c r="AQ899" s="118"/>
      <c r="AR899" s="118"/>
      <c r="AU899" s="118"/>
      <c r="AV899" s="118"/>
      <c r="AW899" s="118"/>
      <c r="AX899" s="118"/>
      <c r="AY899" s="118"/>
      <c r="AZ899" s="118"/>
      <c r="BA899" s="118"/>
      <c r="BB899" s="118"/>
      <c r="BI899" s="118"/>
      <c r="BJ899" s="118"/>
      <c r="BK899" s="118"/>
      <c r="BL899" s="118"/>
    </row>
    <row r="900" spans="47:64" ht="9" customHeight="1">
      <c r="AU900" s="118"/>
      <c r="AV900" s="118"/>
      <c r="AW900" s="118"/>
      <c r="AX900" s="118"/>
      <c r="AY900" s="118"/>
      <c r="AZ900" s="118"/>
      <c r="BA900" s="118"/>
      <c r="BB900" s="118"/>
      <c r="BI900" s="118"/>
      <c r="BJ900" s="118"/>
      <c r="BK900" s="118"/>
      <c r="BL900" s="118"/>
    </row>
    <row r="901" spans="47:64" ht="9" customHeight="1">
      <c r="AU901" s="118"/>
      <c r="AV901" s="118"/>
      <c r="AW901" s="118"/>
      <c r="AX901" s="118"/>
      <c r="AY901" s="118"/>
      <c r="AZ901" s="118"/>
      <c r="BA901" s="118"/>
      <c r="BB901" s="118"/>
      <c r="BI901" s="118"/>
      <c r="BJ901" s="118"/>
      <c r="BK901" s="118"/>
      <c r="BL901" s="118"/>
    </row>
    <row r="902" spans="47:64" ht="9" customHeight="1">
      <c r="AU902" s="118"/>
      <c r="AV902" s="118"/>
      <c r="AW902" s="118"/>
      <c r="AX902" s="118"/>
      <c r="AY902" s="118"/>
      <c r="AZ902" s="118"/>
      <c r="BA902" s="118"/>
      <c r="BB902" s="118"/>
      <c r="BI902" s="118"/>
      <c r="BJ902" s="118"/>
      <c r="BK902" s="118"/>
      <c r="BL902" s="118"/>
    </row>
    <row r="903" spans="61:64" ht="9" customHeight="1">
      <c r="BI903" s="118"/>
      <c r="BJ903" s="118"/>
      <c r="BK903" s="118"/>
      <c r="BL903" s="118"/>
    </row>
    <row r="904" spans="61:64" ht="9" customHeight="1">
      <c r="BI904" s="118"/>
      <c r="BJ904" s="118"/>
      <c r="BK904" s="118"/>
      <c r="BL904" s="118"/>
    </row>
    <row r="905" spans="61:64" ht="9" customHeight="1">
      <c r="BI905" s="118"/>
      <c r="BJ905" s="118"/>
      <c r="BK905" s="118"/>
      <c r="BL905" s="118"/>
    </row>
    <row r="906" spans="2:64" ht="15">
      <c r="B906" s="138">
        <v>97</v>
      </c>
      <c r="C906" s="138"/>
      <c r="D906" s="138"/>
      <c r="E906" s="138"/>
      <c r="F906" s="138"/>
      <c r="H906" s="117" t="s">
        <v>96</v>
      </c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W906" s="56">
        <v>8853</v>
      </c>
      <c r="AA906" s="139">
        <v>10250</v>
      </c>
      <c r="AB906" s="139"/>
      <c r="AC906" s="139"/>
      <c r="AE906" s="139">
        <v>7985</v>
      </c>
      <c r="AF906" s="139"/>
      <c r="AH906" s="139">
        <v>7411.96</v>
      </c>
      <c r="AI906" s="139"/>
      <c r="AJ906" s="139"/>
      <c r="AK906" s="139"/>
      <c r="AL906" s="139"/>
      <c r="AO906" s="118" t="s">
        <v>37</v>
      </c>
      <c r="AP906" s="118"/>
      <c r="AQ906" s="118"/>
      <c r="AR906" s="118"/>
      <c r="AU906" s="118" t="s">
        <v>2</v>
      </c>
      <c r="AV906" s="118"/>
      <c r="AW906" s="118"/>
      <c r="AX906" s="118"/>
      <c r="AY906" s="118"/>
      <c r="AZ906" s="118"/>
      <c r="BA906" s="118"/>
      <c r="BB906" s="118"/>
      <c r="BD906" s="117" t="s">
        <v>38</v>
      </c>
      <c r="BE906" s="117"/>
      <c r="BF906" s="117"/>
      <c r="BG906" s="117"/>
      <c r="BI906" s="118" t="s">
        <v>3</v>
      </c>
      <c r="BJ906" s="118"/>
      <c r="BK906" s="118"/>
      <c r="BL906" s="118"/>
    </row>
    <row r="907" spans="41:64" ht="6" customHeight="1">
      <c r="AO907" s="118"/>
      <c r="AP907" s="118"/>
      <c r="AQ907" s="118"/>
      <c r="AR907" s="118"/>
      <c r="AU907" s="118"/>
      <c r="AV907" s="118"/>
      <c r="AW907" s="118"/>
      <c r="AX907" s="118"/>
      <c r="AY907" s="118"/>
      <c r="AZ907" s="118"/>
      <c r="BA907" s="118"/>
      <c r="BB907" s="118"/>
      <c r="BI907" s="118"/>
      <c r="BJ907" s="118"/>
      <c r="BK907" s="118"/>
      <c r="BL907" s="118"/>
    </row>
    <row r="908" spans="47:64" ht="9" customHeight="1">
      <c r="AU908" s="118"/>
      <c r="AV908" s="118"/>
      <c r="AW908" s="118"/>
      <c r="AX908" s="118"/>
      <c r="AY908" s="118"/>
      <c r="AZ908" s="118"/>
      <c r="BA908" s="118"/>
      <c r="BB908" s="118"/>
      <c r="BI908" s="118"/>
      <c r="BJ908" s="118"/>
      <c r="BK908" s="118"/>
      <c r="BL908" s="118"/>
    </row>
    <row r="909" spans="47:64" ht="9" customHeight="1">
      <c r="AU909" s="118"/>
      <c r="AV909" s="118"/>
      <c r="AW909" s="118"/>
      <c r="AX909" s="118"/>
      <c r="AY909" s="118"/>
      <c r="AZ909" s="118"/>
      <c r="BA909" s="118"/>
      <c r="BB909" s="118"/>
      <c r="BI909" s="118"/>
      <c r="BJ909" s="118"/>
      <c r="BK909" s="118"/>
      <c r="BL909" s="118"/>
    </row>
    <row r="910" spans="47:64" ht="9" customHeight="1">
      <c r="AU910" s="118"/>
      <c r="AV910" s="118"/>
      <c r="AW910" s="118"/>
      <c r="AX910" s="118"/>
      <c r="AY910" s="118"/>
      <c r="AZ910" s="118"/>
      <c r="BA910" s="118"/>
      <c r="BB910" s="118"/>
      <c r="BI910" s="118"/>
      <c r="BJ910" s="118"/>
      <c r="BK910" s="118"/>
      <c r="BL910" s="118"/>
    </row>
    <row r="911" spans="61:64" ht="9" customHeight="1">
      <c r="BI911" s="118"/>
      <c r="BJ911" s="118"/>
      <c r="BK911" s="118"/>
      <c r="BL911" s="118"/>
    </row>
    <row r="912" spans="61:64" ht="9" customHeight="1">
      <c r="BI912" s="118"/>
      <c r="BJ912" s="118"/>
      <c r="BK912" s="118"/>
      <c r="BL912" s="118"/>
    </row>
    <row r="913" spans="61:64" ht="9" customHeight="1">
      <c r="BI913" s="118"/>
      <c r="BJ913" s="118"/>
      <c r="BK913" s="118"/>
      <c r="BL913" s="118"/>
    </row>
    <row r="914" spans="2:64" ht="15">
      <c r="B914" s="138">
        <v>98</v>
      </c>
      <c r="C914" s="138"/>
      <c r="D914" s="138"/>
      <c r="E914" s="138"/>
      <c r="F914" s="138"/>
      <c r="H914" s="117" t="s">
        <v>97</v>
      </c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W914" s="56">
        <v>8853</v>
      </c>
      <c r="AA914" s="139">
        <v>1250</v>
      </c>
      <c r="AB914" s="139"/>
      <c r="AC914" s="139"/>
      <c r="AE914" s="139">
        <v>1250</v>
      </c>
      <c r="AF914" s="139"/>
      <c r="AH914" s="139">
        <v>0</v>
      </c>
      <c r="AI914" s="139"/>
      <c r="AJ914" s="139"/>
      <c r="AK914" s="139"/>
      <c r="AL914" s="139"/>
      <c r="AO914" s="118" t="s">
        <v>37</v>
      </c>
      <c r="AP914" s="118"/>
      <c r="AQ914" s="118"/>
      <c r="AR914" s="118"/>
      <c r="AU914" s="118" t="s">
        <v>2</v>
      </c>
      <c r="AV914" s="118"/>
      <c r="AW914" s="118"/>
      <c r="AX914" s="118"/>
      <c r="AY914" s="118"/>
      <c r="AZ914" s="118"/>
      <c r="BA914" s="118"/>
      <c r="BB914" s="118"/>
      <c r="BD914" s="117" t="s">
        <v>38</v>
      </c>
      <c r="BE914" s="117"/>
      <c r="BF914" s="117"/>
      <c r="BG914" s="117"/>
      <c r="BI914" s="118" t="s">
        <v>3</v>
      </c>
      <c r="BJ914" s="118"/>
      <c r="BK914" s="118"/>
      <c r="BL914" s="118"/>
    </row>
    <row r="915" spans="41:64" ht="6" customHeight="1">
      <c r="AO915" s="118"/>
      <c r="AP915" s="118"/>
      <c r="AQ915" s="118"/>
      <c r="AR915" s="118"/>
      <c r="AU915" s="118"/>
      <c r="AV915" s="118"/>
      <c r="AW915" s="118"/>
      <c r="AX915" s="118"/>
      <c r="AY915" s="118"/>
      <c r="AZ915" s="118"/>
      <c r="BA915" s="118"/>
      <c r="BB915" s="118"/>
      <c r="BI915" s="118"/>
      <c r="BJ915" s="118"/>
      <c r="BK915" s="118"/>
      <c r="BL915" s="118"/>
    </row>
    <row r="916" spans="47:64" ht="9" customHeight="1">
      <c r="AU916" s="118"/>
      <c r="AV916" s="118"/>
      <c r="AW916" s="118"/>
      <c r="AX916" s="118"/>
      <c r="AY916" s="118"/>
      <c r="AZ916" s="118"/>
      <c r="BA916" s="118"/>
      <c r="BB916" s="118"/>
      <c r="BI916" s="118"/>
      <c r="BJ916" s="118"/>
      <c r="BK916" s="118"/>
      <c r="BL916" s="118"/>
    </row>
    <row r="917" spans="47:64" ht="9" customHeight="1">
      <c r="AU917" s="118"/>
      <c r="AV917" s="118"/>
      <c r="AW917" s="118"/>
      <c r="AX917" s="118"/>
      <c r="AY917" s="118"/>
      <c r="AZ917" s="118"/>
      <c r="BA917" s="118"/>
      <c r="BB917" s="118"/>
      <c r="BI917" s="118"/>
      <c r="BJ917" s="118"/>
      <c r="BK917" s="118"/>
      <c r="BL917" s="118"/>
    </row>
    <row r="918" spans="47:64" ht="9" customHeight="1">
      <c r="AU918" s="118"/>
      <c r="AV918" s="118"/>
      <c r="AW918" s="118"/>
      <c r="AX918" s="118"/>
      <c r="AY918" s="118"/>
      <c r="AZ918" s="118"/>
      <c r="BA918" s="118"/>
      <c r="BB918" s="118"/>
      <c r="BI918" s="118"/>
      <c r="BJ918" s="118"/>
      <c r="BK918" s="118"/>
      <c r="BL918" s="118"/>
    </row>
    <row r="919" spans="61:64" ht="9" customHeight="1">
      <c r="BI919" s="118"/>
      <c r="BJ919" s="118"/>
      <c r="BK919" s="118"/>
      <c r="BL919" s="118"/>
    </row>
    <row r="920" spans="61:64" ht="9" customHeight="1">
      <c r="BI920" s="118"/>
      <c r="BJ920" s="118"/>
      <c r="BK920" s="118"/>
      <c r="BL920" s="118"/>
    </row>
    <row r="921" spans="61:64" ht="9" customHeight="1">
      <c r="BI921" s="118"/>
      <c r="BJ921" s="118"/>
      <c r="BK921" s="118"/>
      <c r="BL921" s="118"/>
    </row>
    <row r="922" spans="41:64" ht="6" customHeight="1">
      <c r="AO922" s="118"/>
      <c r="AP922" s="118"/>
      <c r="AQ922" s="118"/>
      <c r="AR922" s="118"/>
      <c r="AU922" s="118"/>
      <c r="AV922" s="118"/>
      <c r="AW922" s="118"/>
      <c r="AX922" s="118"/>
      <c r="AY922" s="118"/>
      <c r="AZ922" s="118"/>
      <c r="BA922" s="118"/>
      <c r="BB922" s="118"/>
      <c r="BI922" s="118"/>
      <c r="BJ922" s="118"/>
      <c r="BK922" s="118"/>
      <c r="BL922" s="118"/>
    </row>
    <row r="923" spans="47:64" ht="9" customHeight="1">
      <c r="AU923" s="118"/>
      <c r="AV923" s="118"/>
      <c r="AW923" s="118"/>
      <c r="AX923" s="118"/>
      <c r="AY923" s="118"/>
      <c r="AZ923" s="118"/>
      <c r="BA923" s="118"/>
      <c r="BB923" s="118"/>
      <c r="BI923" s="118"/>
      <c r="BJ923" s="118"/>
      <c r="BK923" s="118"/>
      <c r="BL923" s="118"/>
    </row>
    <row r="924" spans="47:64" ht="9" customHeight="1">
      <c r="AU924" s="118"/>
      <c r="AV924" s="118"/>
      <c r="AW924" s="118"/>
      <c r="AX924" s="118"/>
      <c r="AY924" s="118"/>
      <c r="AZ924" s="118"/>
      <c r="BA924" s="118"/>
      <c r="BB924" s="118"/>
      <c r="BI924" s="118"/>
      <c r="BJ924" s="118"/>
      <c r="BK924" s="118"/>
      <c r="BL924" s="118"/>
    </row>
    <row r="925" spans="47:64" ht="9" customHeight="1">
      <c r="AU925" s="118"/>
      <c r="AV925" s="118"/>
      <c r="AW925" s="118"/>
      <c r="AX925" s="118"/>
      <c r="AY925" s="118"/>
      <c r="AZ925" s="118"/>
      <c r="BA925" s="118"/>
      <c r="BB925" s="118"/>
      <c r="BI925" s="118"/>
      <c r="BJ925" s="118"/>
      <c r="BK925" s="118"/>
      <c r="BL925" s="118"/>
    </row>
    <row r="926" spans="61:64" ht="9" customHeight="1">
      <c r="BI926" s="118"/>
      <c r="BJ926" s="118"/>
      <c r="BK926" s="118"/>
      <c r="BL926" s="118"/>
    </row>
    <row r="927" spans="61:64" ht="9" customHeight="1">
      <c r="BI927" s="118"/>
      <c r="BJ927" s="118"/>
      <c r="BK927" s="118"/>
      <c r="BL927" s="118"/>
    </row>
    <row r="928" spans="61:64" ht="9" customHeight="1">
      <c r="BI928" s="118"/>
      <c r="BJ928" s="118"/>
      <c r="BK928" s="118"/>
      <c r="BL928" s="118"/>
    </row>
    <row r="929" spans="61:64" ht="9" customHeight="1">
      <c r="BI929" s="118"/>
      <c r="BJ929" s="118"/>
      <c r="BK929" s="118"/>
      <c r="BL929" s="118"/>
    </row>
    <row r="930" spans="61:64" ht="9" customHeight="1">
      <c r="BI930" s="118"/>
      <c r="BJ930" s="118"/>
      <c r="BK930" s="118"/>
      <c r="BL930" s="118"/>
    </row>
    <row r="931" spans="61:64" ht="9" customHeight="1">
      <c r="BI931" s="118"/>
      <c r="BJ931" s="118"/>
      <c r="BK931" s="118"/>
      <c r="BL931" s="118"/>
    </row>
    <row r="932" spans="61:64" ht="9" customHeight="1">
      <c r="BI932" s="118"/>
      <c r="BJ932" s="118"/>
      <c r="BK932" s="118"/>
      <c r="BL932" s="118"/>
    </row>
    <row r="933" spans="61:64" ht="9" customHeight="1">
      <c r="BI933" s="118"/>
      <c r="BJ933" s="118"/>
      <c r="BK933" s="118"/>
      <c r="BL933" s="118"/>
    </row>
    <row r="934" spans="61:64" ht="9" customHeight="1">
      <c r="BI934" s="118"/>
      <c r="BJ934" s="118"/>
      <c r="BK934" s="118"/>
      <c r="BL934" s="118"/>
    </row>
    <row r="935" spans="61:64" ht="9" customHeight="1">
      <c r="BI935" s="118"/>
      <c r="BJ935" s="118"/>
      <c r="BK935" s="118"/>
      <c r="BL935" s="118"/>
    </row>
    <row r="936" spans="41:64" ht="6" customHeight="1">
      <c r="AO936" s="118"/>
      <c r="AP936" s="118"/>
      <c r="AQ936" s="118"/>
      <c r="AR936" s="118"/>
      <c r="AU936" s="118"/>
      <c r="AV936" s="118"/>
      <c r="AW936" s="118"/>
      <c r="AX936" s="118"/>
      <c r="AY936" s="118"/>
      <c r="AZ936" s="118"/>
      <c r="BA936" s="118"/>
      <c r="BB936" s="118"/>
      <c r="BI936" s="118"/>
      <c r="BJ936" s="118"/>
      <c r="BK936" s="118"/>
      <c r="BL936" s="118"/>
    </row>
    <row r="937" spans="47:64" ht="9" customHeight="1">
      <c r="AU937" s="118"/>
      <c r="AV937" s="118"/>
      <c r="AW937" s="118"/>
      <c r="AX937" s="118"/>
      <c r="AY937" s="118"/>
      <c r="AZ937" s="118"/>
      <c r="BA937" s="118"/>
      <c r="BB937" s="118"/>
      <c r="BI937" s="118"/>
      <c r="BJ937" s="118"/>
      <c r="BK937" s="118"/>
      <c r="BL937" s="118"/>
    </row>
    <row r="938" spans="47:64" ht="9" customHeight="1">
      <c r="AU938" s="118"/>
      <c r="AV938" s="118"/>
      <c r="AW938" s="118"/>
      <c r="AX938" s="118"/>
      <c r="AY938" s="118"/>
      <c r="AZ938" s="118"/>
      <c r="BA938" s="118"/>
      <c r="BB938" s="118"/>
      <c r="BI938" s="118"/>
      <c r="BJ938" s="118"/>
      <c r="BK938" s="118"/>
      <c r="BL938" s="118"/>
    </row>
    <row r="939" spans="47:64" ht="9" customHeight="1">
      <c r="AU939" s="118"/>
      <c r="AV939" s="118"/>
      <c r="AW939" s="118"/>
      <c r="AX939" s="118"/>
      <c r="AY939" s="118"/>
      <c r="AZ939" s="118"/>
      <c r="BA939" s="118"/>
      <c r="BB939" s="118"/>
      <c r="BI939" s="118"/>
      <c r="BJ939" s="118"/>
      <c r="BK939" s="118"/>
      <c r="BL939" s="118"/>
    </row>
    <row r="940" spans="61:64" ht="9" customHeight="1">
      <c r="BI940" s="118"/>
      <c r="BJ940" s="118"/>
      <c r="BK940" s="118"/>
      <c r="BL940" s="118"/>
    </row>
    <row r="941" spans="61:64" ht="9" customHeight="1">
      <c r="BI941" s="118"/>
      <c r="BJ941" s="118"/>
      <c r="BK941" s="118"/>
      <c r="BL941" s="118"/>
    </row>
    <row r="942" spans="61:64" ht="9" customHeight="1">
      <c r="BI942" s="118"/>
      <c r="BJ942" s="118"/>
      <c r="BK942" s="118"/>
      <c r="BL942" s="118"/>
    </row>
    <row r="943" spans="61:64" ht="9" customHeight="1">
      <c r="BI943" s="118"/>
      <c r="BJ943" s="118"/>
      <c r="BK943" s="118"/>
      <c r="BL943" s="118"/>
    </row>
    <row r="944" spans="61:64" ht="9" customHeight="1">
      <c r="BI944" s="118"/>
      <c r="BJ944" s="118"/>
      <c r="BK944" s="118"/>
      <c r="BL944" s="118"/>
    </row>
    <row r="945" spans="61:64" ht="9" customHeight="1">
      <c r="BI945" s="118"/>
      <c r="BJ945" s="118"/>
      <c r="BK945" s="118"/>
      <c r="BL945" s="118"/>
    </row>
    <row r="946" spans="61:64" ht="9" customHeight="1">
      <c r="BI946" s="118"/>
      <c r="BJ946" s="118"/>
      <c r="BK946" s="118"/>
      <c r="BL946" s="118"/>
    </row>
    <row r="947" spans="61:64" ht="9" customHeight="1">
      <c r="BI947" s="118"/>
      <c r="BJ947" s="118"/>
      <c r="BK947" s="118"/>
      <c r="BL947" s="118"/>
    </row>
    <row r="948" spans="61:64" ht="9" customHeight="1">
      <c r="BI948" s="118"/>
      <c r="BJ948" s="118"/>
      <c r="BK948" s="118"/>
      <c r="BL948" s="118"/>
    </row>
    <row r="949" spans="61:64" ht="9" customHeight="1">
      <c r="BI949" s="118"/>
      <c r="BJ949" s="118"/>
      <c r="BK949" s="118"/>
      <c r="BL949" s="118"/>
    </row>
    <row r="950" spans="41:64" ht="6" customHeight="1">
      <c r="AO950" s="118"/>
      <c r="AP950" s="118"/>
      <c r="AQ950" s="118"/>
      <c r="AR950" s="118"/>
      <c r="AU950" s="118"/>
      <c r="AV950" s="118"/>
      <c r="AW950" s="118"/>
      <c r="AX950" s="118"/>
      <c r="AY950" s="118"/>
      <c r="AZ950" s="118"/>
      <c r="BA950" s="118"/>
      <c r="BB950" s="118"/>
      <c r="BI950" s="118"/>
      <c r="BJ950" s="118"/>
      <c r="BK950" s="118"/>
      <c r="BL950" s="118"/>
    </row>
    <row r="951" spans="47:64" ht="9" customHeight="1">
      <c r="AU951" s="118"/>
      <c r="AV951" s="118"/>
      <c r="AW951" s="118"/>
      <c r="AX951" s="118"/>
      <c r="AY951" s="118"/>
      <c r="AZ951" s="118"/>
      <c r="BA951" s="118"/>
      <c r="BB951" s="118"/>
      <c r="BI951" s="118"/>
      <c r="BJ951" s="118"/>
      <c r="BK951" s="118"/>
      <c r="BL951" s="118"/>
    </row>
    <row r="952" spans="47:64" ht="9" customHeight="1">
      <c r="AU952" s="118"/>
      <c r="AV952" s="118"/>
      <c r="AW952" s="118"/>
      <c r="AX952" s="118"/>
      <c r="AY952" s="118"/>
      <c r="AZ952" s="118"/>
      <c r="BA952" s="118"/>
      <c r="BB952" s="118"/>
      <c r="BI952" s="118"/>
      <c r="BJ952" s="118"/>
      <c r="BK952" s="118"/>
      <c r="BL952" s="118"/>
    </row>
    <row r="953" spans="47:64" ht="9" customHeight="1">
      <c r="AU953" s="118"/>
      <c r="AV953" s="118"/>
      <c r="AW953" s="118"/>
      <c r="AX953" s="118"/>
      <c r="AY953" s="118"/>
      <c r="AZ953" s="118"/>
      <c r="BA953" s="118"/>
      <c r="BB953" s="118"/>
      <c r="BI953" s="118"/>
      <c r="BJ953" s="118"/>
      <c r="BK953" s="118"/>
      <c r="BL953" s="118"/>
    </row>
    <row r="954" spans="61:64" ht="9" customHeight="1">
      <c r="BI954" s="118"/>
      <c r="BJ954" s="118"/>
      <c r="BK954" s="118"/>
      <c r="BL954" s="118"/>
    </row>
    <row r="955" spans="61:64" ht="9" customHeight="1">
      <c r="BI955" s="118"/>
      <c r="BJ955" s="118"/>
      <c r="BK955" s="118"/>
      <c r="BL955" s="118"/>
    </row>
    <row r="956" spans="61:64" ht="9" customHeight="1">
      <c r="BI956" s="118"/>
      <c r="BJ956" s="118"/>
      <c r="BK956" s="118"/>
      <c r="BL956" s="118"/>
    </row>
    <row r="957" spans="61:64" ht="9" customHeight="1">
      <c r="BI957" s="118"/>
      <c r="BJ957" s="118"/>
      <c r="BK957" s="118"/>
      <c r="BL957" s="118"/>
    </row>
    <row r="958" spans="61:64" ht="9" customHeight="1">
      <c r="BI958" s="118"/>
      <c r="BJ958" s="118"/>
      <c r="BK958" s="118"/>
      <c r="BL958" s="118"/>
    </row>
    <row r="959" spans="61:64" ht="9" customHeight="1">
      <c r="BI959" s="118"/>
      <c r="BJ959" s="118"/>
      <c r="BK959" s="118"/>
      <c r="BL959" s="118"/>
    </row>
    <row r="960" spans="61:64" ht="9" customHeight="1">
      <c r="BI960" s="118"/>
      <c r="BJ960" s="118"/>
      <c r="BK960" s="118"/>
      <c r="BL960" s="118"/>
    </row>
    <row r="961" spans="61:64" ht="9" customHeight="1">
      <c r="BI961" s="118"/>
      <c r="BJ961" s="118"/>
      <c r="BK961" s="118"/>
      <c r="BL961" s="118"/>
    </row>
    <row r="962" spans="61:64" ht="9" customHeight="1">
      <c r="BI962" s="118"/>
      <c r="BJ962" s="118"/>
      <c r="BK962" s="118"/>
      <c r="BL962" s="118"/>
    </row>
    <row r="963" spans="61:64" ht="9" customHeight="1">
      <c r="BI963" s="118"/>
      <c r="BJ963" s="118"/>
      <c r="BK963" s="118"/>
      <c r="BL963" s="118"/>
    </row>
    <row r="964" spans="41:59" ht="6" customHeight="1">
      <c r="AO964" s="118"/>
      <c r="AP964" s="118"/>
      <c r="AQ964" s="118"/>
      <c r="AR964" s="118"/>
      <c r="AU964" s="118"/>
      <c r="AV964" s="118"/>
      <c r="AW964" s="118"/>
      <c r="AX964" s="118"/>
      <c r="AY964" s="118"/>
      <c r="AZ964" s="118"/>
      <c r="BA964" s="118"/>
      <c r="BB964" s="118"/>
      <c r="BD964" s="118"/>
      <c r="BE964" s="118"/>
      <c r="BF964" s="118"/>
      <c r="BG964" s="118"/>
    </row>
    <row r="965" spans="47:54" ht="9" customHeight="1">
      <c r="AU965" s="118"/>
      <c r="AV965" s="118"/>
      <c r="AW965" s="118"/>
      <c r="AX965" s="118"/>
      <c r="AY965" s="118"/>
      <c r="AZ965" s="118"/>
      <c r="BA965" s="118"/>
      <c r="BB965" s="118"/>
    </row>
    <row r="966" spans="47:54" ht="9" customHeight="1">
      <c r="AU966" s="118"/>
      <c r="AV966" s="118"/>
      <c r="AW966" s="118"/>
      <c r="AX966" s="118"/>
      <c r="AY966" s="118"/>
      <c r="AZ966" s="118"/>
      <c r="BA966" s="118"/>
      <c r="BB966" s="118"/>
    </row>
    <row r="967" spans="47:54" ht="9" customHeight="1">
      <c r="AU967" s="118"/>
      <c r="AV967" s="118"/>
      <c r="AW967" s="118"/>
      <c r="AX967" s="118"/>
      <c r="AY967" s="118"/>
      <c r="AZ967" s="118"/>
      <c r="BA967" s="118"/>
      <c r="BB967" s="118"/>
    </row>
    <row r="968" spans="2:64" ht="15">
      <c r="B968" s="138">
        <v>103</v>
      </c>
      <c r="C968" s="138"/>
      <c r="D968" s="138"/>
      <c r="E968" s="138"/>
      <c r="F968" s="138"/>
      <c r="H968" s="117" t="s">
        <v>98</v>
      </c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W968" s="56">
        <v>8813</v>
      </c>
      <c r="AA968" s="139">
        <v>0</v>
      </c>
      <c r="AB968" s="139"/>
      <c r="AC968" s="139"/>
      <c r="AE968" s="139">
        <v>179904.96</v>
      </c>
      <c r="AF968" s="139"/>
      <c r="AH968" s="139">
        <v>179904.96</v>
      </c>
      <c r="AI968" s="139"/>
      <c r="AJ968" s="139"/>
      <c r="AK968" s="139"/>
      <c r="AL968" s="139"/>
      <c r="AO968" s="118" t="s">
        <v>44</v>
      </c>
      <c r="AP968" s="118"/>
      <c r="AQ968" s="118"/>
      <c r="AR968" s="118"/>
      <c r="AU968" s="118" t="s">
        <v>45</v>
      </c>
      <c r="AV968" s="118"/>
      <c r="AW968" s="118"/>
      <c r="AX968" s="118"/>
      <c r="AY968" s="118"/>
      <c r="AZ968" s="118"/>
      <c r="BA968" s="118"/>
      <c r="BB968" s="118"/>
      <c r="BD968" s="118" t="s">
        <v>46</v>
      </c>
      <c r="BE968" s="118"/>
      <c r="BF968" s="118"/>
      <c r="BG968" s="118"/>
      <c r="BI968" s="117" t="s">
        <v>47</v>
      </c>
      <c r="BJ968" s="117"/>
      <c r="BK968" s="117"/>
      <c r="BL968" s="117"/>
    </row>
    <row r="969" spans="41:59" ht="6" customHeight="1">
      <c r="AO969" s="118"/>
      <c r="AP969" s="118"/>
      <c r="AQ969" s="118"/>
      <c r="AR969" s="118"/>
      <c r="AU969" s="118"/>
      <c r="AV969" s="118"/>
      <c r="AW969" s="118"/>
      <c r="AX969" s="118"/>
      <c r="AY969" s="118"/>
      <c r="AZ969" s="118"/>
      <c r="BA969" s="118"/>
      <c r="BB969" s="118"/>
      <c r="BD969" s="118"/>
      <c r="BE969" s="118"/>
      <c r="BF969" s="118"/>
      <c r="BG969" s="118"/>
    </row>
    <row r="970" spans="41:54" ht="9" customHeight="1">
      <c r="AO970" s="118"/>
      <c r="AP970" s="118"/>
      <c r="AQ970" s="118"/>
      <c r="AR970" s="118"/>
      <c r="AU970" s="118"/>
      <c r="AV970" s="118"/>
      <c r="AW970" s="118"/>
      <c r="AX970" s="118"/>
      <c r="AY970" s="118"/>
      <c r="AZ970" s="118"/>
      <c r="BA970" s="118"/>
      <c r="BB970" s="118"/>
    </row>
    <row r="971" spans="41:64" ht="6" customHeight="1">
      <c r="AO971" s="118"/>
      <c r="AP971" s="118"/>
      <c r="AQ971" s="118"/>
      <c r="AR971" s="118"/>
      <c r="AU971" s="118"/>
      <c r="AV971" s="118"/>
      <c r="AW971" s="118"/>
      <c r="AX971" s="118"/>
      <c r="AY971" s="118"/>
      <c r="AZ971" s="118"/>
      <c r="BA971" s="118"/>
      <c r="BB971" s="118"/>
      <c r="BI971" s="118"/>
      <c r="BJ971" s="118"/>
      <c r="BK971" s="118"/>
      <c r="BL971" s="118"/>
    </row>
    <row r="972" spans="47:64" ht="9" customHeight="1">
      <c r="AU972" s="118"/>
      <c r="AV972" s="118"/>
      <c r="AW972" s="118"/>
      <c r="AX972" s="118"/>
      <c r="AY972" s="118"/>
      <c r="AZ972" s="118"/>
      <c r="BA972" s="118"/>
      <c r="BB972" s="118"/>
      <c r="BI972" s="118"/>
      <c r="BJ972" s="118"/>
      <c r="BK972" s="118"/>
      <c r="BL972" s="118"/>
    </row>
    <row r="973" spans="47:64" ht="9" customHeight="1">
      <c r="AU973" s="118"/>
      <c r="AV973" s="118"/>
      <c r="AW973" s="118"/>
      <c r="AX973" s="118"/>
      <c r="AY973" s="118"/>
      <c r="AZ973" s="118"/>
      <c r="BA973" s="118"/>
      <c r="BB973" s="118"/>
      <c r="BI973" s="118"/>
      <c r="BJ973" s="118"/>
      <c r="BK973" s="118"/>
      <c r="BL973" s="118"/>
    </row>
    <row r="974" spans="47:64" ht="9" customHeight="1">
      <c r="AU974" s="118"/>
      <c r="AV974" s="118"/>
      <c r="AW974" s="118"/>
      <c r="AX974" s="118"/>
      <c r="AY974" s="118"/>
      <c r="AZ974" s="118"/>
      <c r="BA974" s="118"/>
      <c r="BB974" s="118"/>
      <c r="BI974" s="118"/>
      <c r="BJ974" s="118"/>
      <c r="BK974" s="118"/>
      <c r="BL974" s="118"/>
    </row>
    <row r="975" spans="61:64" ht="9" customHeight="1">
      <c r="BI975" s="118"/>
      <c r="BJ975" s="118"/>
      <c r="BK975" s="118"/>
      <c r="BL975" s="118"/>
    </row>
    <row r="976" spans="61:64" ht="9" customHeight="1">
      <c r="BI976" s="118"/>
      <c r="BJ976" s="118"/>
      <c r="BK976" s="118"/>
      <c r="BL976" s="118"/>
    </row>
    <row r="977" spans="61:64" ht="9" customHeight="1">
      <c r="BI977" s="118"/>
      <c r="BJ977" s="118"/>
      <c r="BK977" s="118"/>
      <c r="BL977" s="118"/>
    </row>
    <row r="978" spans="61:64" ht="9" customHeight="1">
      <c r="BI978" s="118"/>
      <c r="BJ978" s="118"/>
      <c r="BK978" s="118"/>
      <c r="BL978" s="118"/>
    </row>
    <row r="979" spans="61:64" ht="9" customHeight="1">
      <c r="BI979" s="118"/>
      <c r="BJ979" s="118"/>
      <c r="BK979" s="118"/>
      <c r="BL979" s="118"/>
    </row>
    <row r="980" spans="41:64" ht="6" customHeight="1">
      <c r="AO980" s="118"/>
      <c r="AP980" s="118"/>
      <c r="AQ980" s="118"/>
      <c r="AR980" s="118"/>
      <c r="AU980" s="118"/>
      <c r="AV980" s="118"/>
      <c r="AW980" s="118"/>
      <c r="AX980" s="118"/>
      <c r="AY980" s="118"/>
      <c r="AZ980" s="118"/>
      <c r="BA980" s="118"/>
      <c r="BB980" s="118"/>
      <c r="BI980" s="118"/>
      <c r="BJ980" s="118"/>
      <c r="BK980" s="118"/>
      <c r="BL980" s="118"/>
    </row>
    <row r="981" spans="47:64" ht="9" customHeight="1">
      <c r="AU981" s="118"/>
      <c r="AV981" s="118"/>
      <c r="AW981" s="118"/>
      <c r="AX981" s="118"/>
      <c r="AY981" s="118"/>
      <c r="AZ981" s="118"/>
      <c r="BA981" s="118"/>
      <c r="BB981" s="118"/>
      <c r="BI981" s="118"/>
      <c r="BJ981" s="118"/>
      <c r="BK981" s="118"/>
      <c r="BL981" s="118"/>
    </row>
    <row r="982" spans="47:64" ht="9" customHeight="1">
      <c r="AU982" s="118"/>
      <c r="AV982" s="118"/>
      <c r="AW982" s="118"/>
      <c r="AX982" s="118"/>
      <c r="AY982" s="118"/>
      <c r="AZ982" s="118"/>
      <c r="BA982" s="118"/>
      <c r="BB982" s="118"/>
      <c r="BI982" s="118"/>
      <c r="BJ982" s="118"/>
      <c r="BK982" s="118"/>
      <c r="BL982" s="118"/>
    </row>
    <row r="983" spans="47:64" ht="9" customHeight="1">
      <c r="AU983" s="118"/>
      <c r="AV983" s="118"/>
      <c r="AW983" s="118"/>
      <c r="AX983" s="118"/>
      <c r="AY983" s="118"/>
      <c r="AZ983" s="118"/>
      <c r="BA983" s="118"/>
      <c r="BB983" s="118"/>
      <c r="BI983" s="118"/>
      <c r="BJ983" s="118"/>
      <c r="BK983" s="118"/>
      <c r="BL983" s="118"/>
    </row>
    <row r="984" spans="61:64" ht="9" customHeight="1">
      <c r="BI984" s="118"/>
      <c r="BJ984" s="118"/>
      <c r="BK984" s="118"/>
      <c r="BL984" s="118"/>
    </row>
    <row r="985" spans="61:64" ht="9" customHeight="1">
      <c r="BI985" s="118"/>
      <c r="BJ985" s="118"/>
      <c r="BK985" s="118"/>
      <c r="BL985" s="118"/>
    </row>
    <row r="986" spans="61:64" ht="9" customHeight="1">
      <c r="BI986" s="118"/>
      <c r="BJ986" s="118"/>
      <c r="BK986" s="118"/>
      <c r="BL986" s="118"/>
    </row>
    <row r="987" spans="61:64" ht="9" customHeight="1">
      <c r="BI987" s="118"/>
      <c r="BJ987" s="118"/>
      <c r="BK987" s="118"/>
      <c r="BL987" s="118"/>
    </row>
    <row r="988" spans="61:64" ht="9" customHeight="1">
      <c r="BI988" s="118"/>
      <c r="BJ988" s="118"/>
      <c r="BK988" s="118"/>
      <c r="BL988" s="118"/>
    </row>
    <row r="989" spans="2:64" ht="15">
      <c r="B989" s="138">
        <v>106</v>
      </c>
      <c r="C989" s="138"/>
      <c r="D989" s="138"/>
      <c r="E989" s="138"/>
      <c r="F989" s="138"/>
      <c r="H989" s="117" t="s">
        <v>99</v>
      </c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W989" s="56">
        <v>8853</v>
      </c>
      <c r="AA989" s="139">
        <v>0</v>
      </c>
      <c r="AB989" s="139"/>
      <c r="AC989" s="139"/>
      <c r="AE989" s="139">
        <v>105854.59</v>
      </c>
      <c r="AF989" s="139"/>
      <c r="AH989" s="139">
        <v>0</v>
      </c>
      <c r="AI989" s="139"/>
      <c r="AJ989" s="139"/>
      <c r="AK989" s="139"/>
      <c r="AL989" s="139"/>
      <c r="AO989" s="118" t="s">
        <v>44</v>
      </c>
      <c r="AP989" s="118"/>
      <c r="AQ989" s="118"/>
      <c r="AR989" s="118"/>
      <c r="AU989" s="118" t="s">
        <v>45</v>
      </c>
      <c r="AV989" s="118"/>
      <c r="AW989" s="118"/>
      <c r="AX989" s="118"/>
      <c r="AY989" s="118"/>
      <c r="AZ989" s="118"/>
      <c r="BA989" s="118"/>
      <c r="BB989" s="118"/>
      <c r="BD989" s="118" t="s">
        <v>46</v>
      </c>
      <c r="BE989" s="118"/>
      <c r="BF989" s="118"/>
      <c r="BG989" s="118"/>
      <c r="BI989" s="117" t="s">
        <v>47</v>
      </c>
      <c r="BJ989" s="117"/>
      <c r="BK989" s="117"/>
      <c r="BL989" s="117"/>
    </row>
    <row r="990" spans="41:59" ht="6" customHeight="1">
      <c r="AO990" s="118"/>
      <c r="AP990" s="118"/>
      <c r="AQ990" s="118"/>
      <c r="AR990" s="118"/>
      <c r="AU990" s="118"/>
      <c r="AV990" s="118"/>
      <c r="AW990" s="118"/>
      <c r="AX990" s="118"/>
      <c r="AY990" s="118"/>
      <c r="AZ990" s="118"/>
      <c r="BA990" s="118"/>
      <c r="BB990" s="118"/>
      <c r="BD990" s="118"/>
      <c r="BE990" s="118"/>
      <c r="BF990" s="118"/>
      <c r="BG990" s="118"/>
    </row>
    <row r="991" spans="41:54" ht="9" customHeight="1">
      <c r="AO991" s="118"/>
      <c r="AP991" s="118"/>
      <c r="AQ991" s="118"/>
      <c r="AR991" s="118"/>
      <c r="AU991" s="118"/>
      <c r="AV991" s="118"/>
      <c r="AW991" s="118"/>
      <c r="AX991" s="118"/>
      <c r="AY991" s="118"/>
      <c r="AZ991" s="118"/>
      <c r="BA991" s="118"/>
      <c r="BB991" s="118"/>
    </row>
    <row r="992" spans="2:64" ht="15">
      <c r="B992" s="138">
        <v>107</v>
      </c>
      <c r="C992" s="138"/>
      <c r="D992" s="138"/>
      <c r="E992" s="138"/>
      <c r="F992" s="138"/>
      <c r="H992" s="117" t="s">
        <v>100</v>
      </c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W992" s="56">
        <v>8813</v>
      </c>
      <c r="AA992" s="139">
        <v>21750</v>
      </c>
      <c r="AB992" s="139"/>
      <c r="AC992" s="139"/>
      <c r="AE992" s="139">
        <v>19970</v>
      </c>
      <c r="AF992" s="139"/>
      <c r="AH992" s="139">
        <v>0</v>
      </c>
      <c r="AI992" s="139"/>
      <c r="AJ992" s="139"/>
      <c r="AK992" s="139"/>
      <c r="AL992" s="139"/>
      <c r="AO992" s="118" t="s">
        <v>52</v>
      </c>
      <c r="AP992" s="118"/>
      <c r="AQ992" s="118"/>
      <c r="AR992" s="118"/>
      <c r="AU992" s="118" t="s">
        <v>53</v>
      </c>
      <c r="AV992" s="118"/>
      <c r="AW992" s="118"/>
      <c r="AX992" s="118"/>
      <c r="AY992" s="118"/>
      <c r="AZ992" s="118"/>
      <c r="BA992" s="118"/>
      <c r="BB992" s="118"/>
      <c r="BD992" s="117" t="s">
        <v>54</v>
      </c>
      <c r="BE992" s="117"/>
      <c r="BF992" s="117"/>
      <c r="BG992" s="117"/>
      <c r="BI992" s="118" t="s">
        <v>55</v>
      </c>
      <c r="BJ992" s="118"/>
      <c r="BK992" s="118"/>
      <c r="BL992" s="118"/>
    </row>
    <row r="993" spans="41:64" ht="6" customHeight="1">
      <c r="AO993" s="118"/>
      <c r="AP993" s="118"/>
      <c r="AQ993" s="118"/>
      <c r="AR993" s="118"/>
      <c r="AU993" s="118"/>
      <c r="AV993" s="118"/>
      <c r="AW993" s="118"/>
      <c r="AX993" s="118"/>
      <c r="AY993" s="118"/>
      <c r="AZ993" s="118"/>
      <c r="BA993" s="118"/>
      <c r="BB993" s="118"/>
      <c r="BI993" s="118"/>
      <c r="BJ993" s="118"/>
      <c r="BK993" s="118"/>
      <c r="BL993" s="118"/>
    </row>
    <row r="994" spans="47:64" ht="9" customHeight="1">
      <c r="AU994" s="118"/>
      <c r="AV994" s="118"/>
      <c r="AW994" s="118"/>
      <c r="AX994" s="118"/>
      <c r="AY994" s="118"/>
      <c r="AZ994" s="118"/>
      <c r="BA994" s="118"/>
      <c r="BB994" s="118"/>
      <c r="BI994" s="118"/>
      <c r="BJ994" s="118"/>
      <c r="BK994" s="118"/>
      <c r="BL994" s="118"/>
    </row>
    <row r="995" spans="61:64" ht="9" customHeight="1">
      <c r="BI995" s="118"/>
      <c r="BJ995" s="118"/>
      <c r="BK995" s="118"/>
      <c r="BL995" s="118"/>
    </row>
    <row r="996" spans="61:64" ht="9" customHeight="1">
      <c r="BI996" s="118"/>
      <c r="BJ996" s="118"/>
      <c r="BK996" s="118"/>
      <c r="BL996" s="118"/>
    </row>
    <row r="997" spans="61:64" ht="9" customHeight="1">
      <c r="BI997" s="118"/>
      <c r="BJ997" s="118"/>
      <c r="BK997" s="118"/>
      <c r="BL997" s="118"/>
    </row>
    <row r="998" spans="61:64" ht="9" customHeight="1">
      <c r="BI998" s="118"/>
      <c r="BJ998" s="118"/>
      <c r="BK998" s="118"/>
      <c r="BL998" s="118"/>
    </row>
    <row r="999" spans="61:64" ht="9" customHeight="1">
      <c r="BI999" s="118"/>
      <c r="BJ999" s="118"/>
      <c r="BK999" s="118"/>
      <c r="BL999" s="118"/>
    </row>
    <row r="1000" spans="61:64" ht="9" customHeight="1">
      <c r="BI1000" s="118"/>
      <c r="BJ1000" s="118"/>
      <c r="BK1000" s="118"/>
      <c r="BL1000" s="118"/>
    </row>
    <row r="1001" spans="61:64" ht="9" customHeight="1">
      <c r="BI1001" s="118"/>
      <c r="BJ1001" s="118"/>
      <c r="BK1001" s="118"/>
      <c r="BL1001" s="118"/>
    </row>
    <row r="1002" spans="61:64" ht="9" customHeight="1">
      <c r="BI1002" s="118"/>
      <c r="BJ1002" s="118"/>
      <c r="BK1002" s="118"/>
      <c r="BL1002" s="118"/>
    </row>
    <row r="1003" spans="2:64" ht="15">
      <c r="B1003" s="138">
        <v>108</v>
      </c>
      <c r="C1003" s="138"/>
      <c r="D1003" s="138"/>
      <c r="E1003" s="138"/>
      <c r="F1003" s="138"/>
      <c r="H1003" s="117" t="s">
        <v>101</v>
      </c>
      <c r="I1003" s="117"/>
      <c r="J1003" s="117"/>
      <c r="K1003" s="117"/>
      <c r="L1003" s="117"/>
      <c r="M1003" s="117"/>
      <c r="N1003" s="117"/>
      <c r="O1003" s="117"/>
      <c r="P1003" s="117"/>
      <c r="Q1003" s="117"/>
      <c r="R1003" s="117"/>
      <c r="S1003" s="117"/>
      <c r="T1003" s="117"/>
      <c r="W1003" s="56">
        <v>8813</v>
      </c>
      <c r="AA1003" s="139">
        <v>21000</v>
      </c>
      <c r="AB1003" s="139"/>
      <c r="AC1003" s="139"/>
      <c r="AE1003" s="139">
        <v>21000</v>
      </c>
      <c r="AF1003" s="139"/>
      <c r="AH1003" s="139">
        <v>14000</v>
      </c>
      <c r="AI1003" s="139"/>
      <c r="AJ1003" s="139"/>
      <c r="AK1003" s="139"/>
      <c r="AL1003" s="139"/>
      <c r="AO1003" s="118" t="s">
        <v>52</v>
      </c>
      <c r="AP1003" s="118"/>
      <c r="AQ1003" s="118"/>
      <c r="AR1003" s="118"/>
      <c r="AU1003" s="118" t="s">
        <v>53</v>
      </c>
      <c r="AV1003" s="118"/>
      <c r="AW1003" s="118"/>
      <c r="AX1003" s="118"/>
      <c r="AY1003" s="118"/>
      <c r="AZ1003" s="118"/>
      <c r="BA1003" s="118"/>
      <c r="BB1003" s="118"/>
      <c r="BD1003" s="117" t="s">
        <v>54</v>
      </c>
      <c r="BE1003" s="117"/>
      <c r="BF1003" s="117"/>
      <c r="BG1003" s="117"/>
      <c r="BI1003" s="118" t="s">
        <v>55</v>
      </c>
      <c r="BJ1003" s="118"/>
      <c r="BK1003" s="118"/>
      <c r="BL1003" s="118"/>
    </row>
    <row r="1004" spans="41:64" ht="6" customHeight="1">
      <c r="AO1004" s="118"/>
      <c r="AP1004" s="118"/>
      <c r="AQ1004" s="118"/>
      <c r="AR1004" s="118"/>
      <c r="AU1004" s="118"/>
      <c r="AV1004" s="118"/>
      <c r="AW1004" s="118"/>
      <c r="AX1004" s="118"/>
      <c r="AY1004" s="118"/>
      <c r="AZ1004" s="118"/>
      <c r="BA1004" s="118"/>
      <c r="BB1004" s="118"/>
      <c r="BI1004" s="118"/>
      <c r="BJ1004" s="118"/>
      <c r="BK1004" s="118"/>
      <c r="BL1004" s="118"/>
    </row>
    <row r="1005" spans="47:64" ht="9" customHeight="1">
      <c r="AU1005" s="118"/>
      <c r="AV1005" s="118"/>
      <c r="AW1005" s="118"/>
      <c r="AX1005" s="118"/>
      <c r="AY1005" s="118"/>
      <c r="AZ1005" s="118"/>
      <c r="BA1005" s="118"/>
      <c r="BB1005" s="118"/>
      <c r="BI1005" s="118"/>
      <c r="BJ1005" s="118"/>
      <c r="BK1005" s="118"/>
      <c r="BL1005" s="118"/>
    </row>
    <row r="1006" spans="61:64" ht="9" customHeight="1">
      <c r="BI1006" s="118"/>
      <c r="BJ1006" s="118"/>
      <c r="BK1006" s="118"/>
      <c r="BL1006" s="118"/>
    </row>
    <row r="1007" spans="61:64" ht="9" customHeight="1">
      <c r="BI1007" s="118"/>
      <c r="BJ1007" s="118"/>
      <c r="BK1007" s="118"/>
      <c r="BL1007" s="118"/>
    </row>
    <row r="1008" spans="61:64" ht="9" customHeight="1">
      <c r="BI1008" s="118"/>
      <c r="BJ1008" s="118"/>
      <c r="BK1008" s="118"/>
      <c r="BL1008" s="118"/>
    </row>
    <row r="1009" spans="61:64" ht="9" customHeight="1">
      <c r="BI1009" s="118"/>
      <c r="BJ1009" s="118"/>
      <c r="BK1009" s="118"/>
      <c r="BL1009" s="118"/>
    </row>
    <row r="1010" spans="61:64" ht="9" customHeight="1">
      <c r="BI1010" s="118"/>
      <c r="BJ1010" s="118"/>
      <c r="BK1010" s="118"/>
      <c r="BL1010" s="118"/>
    </row>
    <row r="1011" spans="61:64" ht="9" customHeight="1">
      <c r="BI1011" s="118"/>
      <c r="BJ1011" s="118"/>
      <c r="BK1011" s="118"/>
      <c r="BL1011" s="118"/>
    </row>
    <row r="1012" spans="61:64" ht="9" customHeight="1">
      <c r="BI1012" s="118"/>
      <c r="BJ1012" s="118"/>
      <c r="BK1012" s="118"/>
      <c r="BL1012" s="118"/>
    </row>
    <row r="1013" spans="61:64" ht="9" customHeight="1">
      <c r="BI1013" s="118"/>
      <c r="BJ1013" s="118"/>
      <c r="BK1013" s="118"/>
      <c r="BL1013" s="118"/>
    </row>
    <row r="1014" spans="2:64" ht="15">
      <c r="B1014" s="138">
        <v>109</v>
      </c>
      <c r="C1014" s="138"/>
      <c r="D1014" s="138"/>
      <c r="E1014" s="138"/>
      <c r="F1014" s="138"/>
      <c r="H1014" s="117" t="s">
        <v>102</v>
      </c>
      <c r="I1014" s="117"/>
      <c r="J1014" s="117"/>
      <c r="K1014" s="117"/>
      <c r="L1014" s="117"/>
      <c r="M1014" s="117"/>
      <c r="N1014" s="117"/>
      <c r="O1014" s="117"/>
      <c r="P1014" s="117"/>
      <c r="Q1014" s="117"/>
      <c r="R1014" s="117"/>
      <c r="S1014" s="117"/>
      <c r="T1014" s="117"/>
      <c r="W1014" s="56">
        <v>8813</v>
      </c>
      <c r="AA1014" s="139">
        <v>75000</v>
      </c>
      <c r="AB1014" s="139"/>
      <c r="AC1014" s="139"/>
      <c r="AE1014" s="139">
        <v>75000</v>
      </c>
      <c r="AF1014" s="139"/>
      <c r="AH1014" s="139">
        <v>59846.97</v>
      </c>
      <c r="AI1014" s="139"/>
      <c r="AJ1014" s="139"/>
      <c r="AK1014" s="139"/>
      <c r="AL1014" s="139"/>
      <c r="AO1014" s="118" t="s">
        <v>52</v>
      </c>
      <c r="AP1014" s="118"/>
      <c r="AQ1014" s="118"/>
      <c r="AR1014" s="118"/>
      <c r="AU1014" s="118" t="s">
        <v>53</v>
      </c>
      <c r="AV1014" s="118"/>
      <c r="AW1014" s="118"/>
      <c r="AX1014" s="118"/>
      <c r="AY1014" s="118"/>
      <c r="AZ1014" s="118"/>
      <c r="BA1014" s="118"/>
      <c r="BB1014" s="118"/>
      <c r="BD1014" s="117" t="s">
        <v>54</v>
      </c>
      <c r="BE1014" s="117"/>
      <c r="BF1014" s="117"/>
      <c r="BG1014" s="117"/>
      <c r="BI1014" s="118" t="s">
        <v>55</v>
      </c>
      <c r="BJ1014" s="118"/>
      <c r="BK1014" s="118"/>
      <c r="BL1014" s="118"/>
    </row>
    <row r="1015" spans="41:64" ht="6" customHeight="1">
      <c r="AO1015" s="118"/>
      <c r="AP1015" s="118"/>
      <c r="AQ1015" s="118"/>
      <c r="AR1015" s="118"/>
      <c r="AU1015" s="118"/>
      <c r="AV1015" s="118"/>
      <c r="AW1015" s="118"/>
      <c r="AX1015" s="118"/>
      <c r="AY1015" s="118"/>
      <c r="AZ1015" s="118"/>
      <c r="BA1015" s="118"/>
      <c r="BB1015" s="118"/>
      <c r="BI1015" s="118"/>
      <c r="BJ1015" s="118"/>
      <c r="BK1015" s="118"/>
      <c r="BL1015" s="118"/>
    </row>
    <row r="1016" spans="47:64" ht="9" customHeight="1">
      <c r="AU1016" s="118"/>
      <c r="AV1016" s="118"/>
      <c r="AW1016" s="118"/>
      <c r="AX1016" s="118"/>
      <c r="AY1016" s="118"/>
      <c r="AZ1016" s="118"/>
      <c r="BA1016" s="118"/>
      <c r="BB1016" s="118"/>
      <c r="BI1016" s="118"/>
      <c r="BJ1016" s="118"/>
      <c r="BK1016" s="118"/>
      <c r="BL1016" s="118"/>
    </row>
    <row r="1017" spans="61:64" ht="9" customHeight="1">
      <c r="BI1017" s="118"/>
      <c r="BJ1017" s="118"/>
      <c r="BK1017" s="118"/>
      <c r="BL1017" s="118"/>
    </row>
    <row r="1018" spans="61:64" ht="9" customHeight="1">
      <c r="BI1018" s="118"/>
      <c r="BJ1018" s="118"/>
      <c r="BK1018" s="118"/>
      <c r="BL1018" s="118"/>
    </row>
    <row r="1019" spans="61:64" ht="9" customHeight="1">
      <c r="BI1019" s="118"/>
      <c r="BJ1019" s="118"/>
      <c r="BK1019" s="118"/>
      <c r="BL1019" s="118"/>
    </row>
    <row r="1020" spans="61:64" ht="9" customHeight="1">
      <c r="BI1020" s="118"/>
      <c r="BJ1020" s="118"/>
      <c r="BK1020" s="118"/>
      <c r="BL1020" s="118"/>
    </row>
    <row r="1021" spans="61:64" ht="9" customHeight="1">
      <c r="BI1021" s="118"/>
      <c r="BJ1021" s="118"/>
      <c r="BK1021" s="118"/>
      <c r="BL1021" s="118"/>
    </row>
    <row r="1022" spans="61:64" ht="9" customHeight="1">
      <c r="BI1022" s="118"/>
      <c r="BJ1022" s="118"/>
      <c r="BK1022" s="118"/>
      <c r="BL1022" s="118"/>
    </row>
    <row r="1023" spans="61:64" ht="9" customHeight="1">
      <c r="BI1023" s="118"/>
      <c r="BJ1023" s="118"/>
      <c r="BK1023" s="118"/>
      <c r="BL1023" s="118"/>
    </row>
    <row r="1024" spans="61:64" ht="9" customHeight="1">
      <c r="BI1024" s="118"/>
      <c r="BJ1024" s="118"/>
      <c r="BK1024" s="118"/>
      <c r="BL1024" s="118"/>
    </row>
    <row r="1025" spans="2:64" ht="15">
      <c r="B1025" s="138">
        <v>110</v>
      </c>
      <c r="C1025" s="138"/>
      <c r="D1025" s="138"/>
      <c r="E1025" s="138"/>
      <c r="F1025" s="138"/>
      <c r="H1025" s="117" t="s">
        <v>103</v>
      </c>
      <c r="I1025" s="117"/>
      <c r="J1025" s="117"/>
      <c r="K1025" s="117"/>
      <c r="L1025" s="117"/>
      <c r="M1025" s="117"/>
      <c r="N1025" s="117"/>
      <c r="O1025" s="117"/>
      <c r="P1025" s="117"/>
      <c r="Q1025" s="117"/>
      <c r="R1025" s="117"/>
      <c r="S1025" s="117"/>
      <c r="T1025" s="117"/>
      <c r="W1025" s="56">
        <v>8813</v>
      </c>
      <c r="AA1025" s="139">
        <v>200</v>
      </c>
      <c r="AB1025" s="139"/>
      <c r="AC1025" s="139"/>
      <c r="AE1025" s="139">
        <v>200</v>
      </c>
      <c r="AF1025" s="139"/>
      <c r="AH1025" s="139">
        <v>179</v>
      </c>
      <c r="AI1025" s="139"/>
      <c r="AJ1025" s="139"/>
      <c r="AK1025" s="139"/>
      <c r="AL1025" s="139"/>
      <c r="AO1025" s="118" t="s">
        <v>52</v>
      </c>
      <c r="AP1025" s="118"/>
      <c r="AQ1025" s="118"/>
      <c r="AR1025" s="118"/>
      <c r="AU1025" s="118" t="s">
        <v>53</v>
      </c>
      <c r="AV1025" s="118"/>
      <c r="AW1025" s="118"/>
      <c r="AX1025" s="118"/>
      <c r="AY1025" s="118"/>
      <c r="AZ1025" s="118"/>
      <c r="BA1025" s="118"/>
      <c r="BB1025" s="118"/>
      <c r="BD1025" s="117" t="s">
        <v>54</v>
      </c>
      <c r="BE1025" s="117"/>
      <c r="BF1025" s="117"/>
      <c r="BG1025" s="117"/>
      <c r="BI1025" s="118" t="s">
        <v>55</v>
      </c>
      <c r="BJ1025" s="118"/>
      <c r="BK1025" s="118"/>
      <c r="BL1025" s="118"/>
    </row>
    <row r="1026" spans="41:64" ht="6" customHeight="1">
      <c r="AO1026" s="118"/>
      <c r="AP1026" s="118"/>
      <c r="AQ1026" s="118"/>
      <c r="AR1026" s="118"/>
      <c r="AU1026" s="118"/>
      <c r="AV1026" s="118"/>
      <c r="AW1026" s="118"/>
      <c r="AX1026" s="118"/>
      <c r="AY1026" s="118"/>
      <c r="AZ1026" s="118"/>
      <c r="BA1026" s="118"/>
      <c r="BB1026" s="118"/>
      <c r="BI1026" s="118"/>
      <c r="BJ1026" s="118"/>
      <c r="BK1026" s="118"/>
      <c r="BL1026" s="118"/>
    </row>
    <row r="1027" spans="47:64" ht="9" customHeight="1">
      <c r="AU1027" s="118"/>
      <c r="AV1027" s="118"/>
      <c r="AW1027" s="118"/>
      <c r="AX1027" s="118"/>
      <c r="AY1027" s="118"/>
      <c r="AZ1027" s="118"/>
      <c r="BA1027" s="118"/>
      <c r="BB1027" s="118"/>
      <c r="BI1027" s="118"/>
      <c r="BJ1027" s="118"/>
      <c r="BK1027" s="118"/>
      <c r="BL1027" s="118"/>
    </row>
    <row r="1028" spans="61:64" ht="9" customHeight="1">
      <c r="BI1028" s="118"/>
      <c r="BJ1028" s="118"/>
      <c r="BK1028" s="118"/>
      <c r="BL1028" s="118"/>
    </row>
    <row r="1029" spans="61:64" ht="9" customHeight="1">
      <c r="BI1029" s="118"/>
      <c r="BJ1029" s="118"/>
      <c r="BK1029" s="118"/>
      <c r="BL1029" s="118"/>
    </row>
    <row r="1030" spans="61:64" ht="9" customHeight="1">
      <c r="BI1030" s="118"/>
      <c r="BJ1030" s="118"/>
      <c r="BK1030" s="118"/>
      <c r="BL1030" s="118"/>
    </row>
    <row r="1031" spans="61:64" ht="9" customHeight="1">
      <c r="BI1031" s="118"/>
      <c r="BJ1031" s="118"/>
      <c r="BK1031" s="118"/>
      <c r="BL1031" s="118"/>
    </row>
    <row r="1032" spans="61:64" ht="9" customHeight="1">
      <c r="BI1032" s="118"/>
      <c r="BJ1032" s="118"/>
      <c r="BK1032" s="118"/>
      <c r="BL1032" s="118"/>
    </row>
    <row r="1033" spans="61:64" ht="9" customHeight="1">
      <c r="BI1033" s="118"/>
      <c r="BJ1033" s="118"/>
      <c r="BK1033" s="118"/>
      <c r="BL1033" s="118"/>
    </row>
    <row r="1034" spans="61:64" ht="9" customHeight="1">
      <c r="BI1034" s="118"/>
      <c r="BJ1034" s="118"/>
      <c r="BK1034" s="118"/>
      <c r="BL1034" s="118"/>
    </row>
    <row r="1035" spans="61:64" ht="9" customHeight="1">
      <c r="BI1035" s="118"/>
      <c r="BJ1035" s="118"/>
      <c r="BK1035" s="118"/>
      <c r="BL1035" s="118"/>
    </row>
    <row r="1036" spans="41:59" ht="6" customHeight="1">
      <c r="AO1036" s="118"/>
      <c r="AP1036" s="118"/>
      <c r="AQ1036" s="118"/>
      <c r="AR1036" s="118"/>
      <c r="AU1036" s="118"/>
      <c r="AV1036" s="118"/>
      <c r="AW1036" s="118"/>
      <c r="AX1036" s="118"/>
      <c r="AY1036" s="118"/>
      <c r="AZ1036" s="118"/>
      <c r="BA1036" s="118"/>
      <c r="BB1036" s="118"/>
      <c r="BD1036" s="118"/>
      <c r="BE1036" s="118"/>
      <c r="BF1036" s="118"/>
      <c r="BG1036" s="118"/>
    </row>
    <row r="1037" spans="41:54" ht="9" customHeight="1">
      <c r="AO1037" s="118"/>
      <c r="AP1037" s="118"/>
      <c r="AQ1037" s="118"/>
      <c r="AR1037" s="118"/>
      <c r="AU1037" s="118"/>
      <c r="AV1037" s="118"/>
      <c r="AW1037" s="118"/>
      <c r="AX1037" s="118"/>
      <c r="AY1037" s="118"/>
      <c r="AZ1037" s="118"/>
      <c r="BA1037" s="118"/>
      <c r="BB1037" s="118"/>
    </row>
    <row r="1038" spans="41:64" ht="6" customHeight="1">
      <c r="AO1038" s="118"/>
      <c r="AP1038" s="118"/>
      <c r="AQ1038" s="118"/>
      <c r="AR1038" s="118"/>
      <c r="AU1038" s="118"/>
      <c r="AV1038" s="118"/>
      <c r="AW1038" s="118"/>
      <c r="AX1038" s="118"/>
      <c r="AY1038" s="118"/>
      <c r="AZ1038" s="118"/>
      <c r="BA1038" s="118"/>
      <c r="BB1038" s="118"/>
      <c r="BI1038" s="118"/>
      <c r="BJ1038" s="118"/>
      <c r="BK1038" s="118"/>
      <c r="BL1038" s="118"/>
    </row>
    <row r="1039" spans="47:64" ht="9" customHeight="1">
      <c r="AU1039" s="118"/>
      <c r="AV1039" s="118"/>
      <c r="AW1039" s="118"/>
      <c r="AX1039" s="118"/>
      <c r="AY1039" s="118"/>
      <c r="AZ1039" s="118"/>
      <c r="BA1039" s="118"/>
      <c r="BB1039" s="118"/>
      <c r="BI1039" s="118"/>
      <c r="BJ1039" s="118"/>
      <c r="BK1039" s="118"/>
      <c r="BL1039" s="118"/>
    </row>
    <row r="1040" spans="47:64" ht="9" customHeight="1">
      <c r="AU1040" s="118"/>
      <c r="AV1040" s="118"/>
      <c r="AW1040" s="118"/>
      <c r="AX1040" s="118"/>
      <c r="AY1040" s="118"/>
      <c r="AZ1040" s="118"/>
      <c r="BA1040" s="118"/>
      <c r="BB1040" s="118"/>
      <c r="BI1040" s="118"/>
      <c r="BJ1040" s="118"/>
      <c r="BK1040" s="118"/>
      <c r="BL1040" s="118"/>
    </row>
    <row r="1041" spans="47:64" ht="9" customHeight="1">
      <c r="AU1041" s="118"/>
      <c r="AV1041" s="118"/>
      <c r="AW1041" s="118"/>
      <c r="AX1041" s="118"/>
      <c r="AY1041" s="118"/>
      <c r="AZ1041" s="118"/>
      <c r="BA1041" s="118"/>
      <c r="BB1041" s="118"/>
      <c r="BI1041" s="118"/>
      <c r="BJ1041" s="118"/>
      <c r="BK1041" s="118"/>
      <c r="BL1041" s="118"/>
    </row>
    <row r="1042" spans="61:64" ht="9" customHeight="1">
      <c r="BI1042" s="118"/>
      <c r="BJ1042" s="118"/>
      <c r="BK1042" s="118"/>
      <c r="BL1042" s="118"/>
    </row>
    <row r="1043" spans="61:64" ht="9" customHeight="1">
      <c r="BI1043" s="118"/>
      <c r="BJ1043" s="118"/>
      <c r="BK1043" s="118"/>
      <c r="BL1043" s="118"/>
    </row>
    <row r="1044" spans="61:64" ht="9" customHeight="1">
      <c r="BI1044" s="118"/>
      <c r="BJ1044" s="118"/>
      <c r="BK1044" s="118"/>
      <c r="BL1044" s="118"/>
    </row>
    <row r="1045" spans="61:64" ht="9" customHeight="1">
      <c r="BI1045" s="118"/>
      <c r="BJ1045" s="118"/>
      <c r="BK1045" s="118"/>
      <c r="BL1045" s="118"/>
    </row>
    <row r="1046" spans="61:64" ht="9" customHeight="1">
      <c r="BI1046" s="118"/>
      <c r="BJ1046" s="118"/>
      <c r="BK1046" s="118"/>
      <c r="BL1046" s="118"/>
    </row>
    <row r="1047" spans="61:64" ht="9" customHeight="1">
      <c r="BI1047" s="118"/>
      <c r="BJ1047" s="118"/>
      <c r="BK1047" s="118"/>
      <c r="BL1047" s="118"/>
    </row>
    <row r="1048" spans="61:64" ht="9" customHeight="1">
      <c r="BI1048" s="118"/>
      <c r="BJ1048" s="118"/>
      <c r="BK1048" s="118"/>
      <c r="BL1048" s="118"/>
    </row>
    <row r="1049" spans="61:64" ht="9" customHeight="1">
      <c r="BI1049" s="118"/>
      <c r="BJ1049" s="118"/>
      <c r="BK1049" s="118"/>
      <c r="BL1049" s="118"/>
    </row>
    <row r="1050" spans="41:64" ht="6" customHeight="1">
      <c r="AO1050" s="118"/>
      <c r="AP1050" s="118"/>
      <c r="AQ1050" s="118"/>
      <c r="AR1050" s="118"/>
      <c r="AU1050" s="118"/>
      <c r="AV1050" s="118"/>
      <c r="AW1050" s="118"/>
      <c r="AX1050" s="118"/>
      <c r="AY1050" s="118"/>
      <c r="AZ1050" s="118"/>
      <c r="BA1050" s="118"/>
      <c r="BB1050" s="118"/>
      <c r="BI1050" s="118"/>
      <c r="BJ1050" s="118"/>
      <c r="BK1050" s="118"/>
      <c r="BL1050" s="118"/>
    </row>
    <row r="1051" spans="47:64" ht="9" customHeight="1">
      <c r="AU1051" s="118"/>
      <c r="AV1051" s="118"/>
      <c r="AW1051" s="118"/>
      <c r="AX1051" s="118"/>
      <c r="AY1051" s="118"/>
      <c r="AZ1051" s="118"/>
      <c r="BA1051" s="118"/>
      <c r="BB1051" s="118"/>
      <c r="BI1051" s="118"/>
      <c r="BJ1051" s="118"/>
      <c r="BK1051" s="118"/>
      <c r="BL1051" s="118"/>
    </row>
    <row r="1052" spans="47:64" ht="9" customHeight="1">
      <c r="AU1052" s="118"/>
      <c r="AV1052" s="118"/>
      <c r="AW1052" s="118"/>
      <c r="AX1052" s="118"/>
      <c r="AY1052" s="118"/>
      <c r="AZ1052" s="118"/>
      <c r="BA1052" s="118"/>
      <c r="BB1052" s="118"/>
      <c r="BI1052" s="118"/>
      <c r="BJ1052" s="118"/>
      <c r="BK1052" s="118"/>
      <c r="BL1052" s="118"/>
    </row>
    <row r="1053" spans="47:64" ht="9" customHeight="1">
      <c r="AU1053" s="118"/>
      <c r="AV1053" s="118"/>
      <c r="AW1053" s="118"/>
      <c r="AX1053" s="118"/>
      <c r="AY1053" s="118"/>
      <c r="AZ1053" s="118"/>
      <c r="BA1053" s="118"/>
      <c r="BB1053" s="118"/>
      <c r="BI1053" s="118"/>
      <c r="BJ1053" s="118"/>
      <c r="BK1053" s="118"/>
      <c r="BL1053" s="118"/>
    </row>
    <row r="1054" spans="61:64" ht="9" customHeight="1">
      <c r="BI1054" s="118"/>
      <c r="BJ1054" s="118"/>
      <c r="BK1054" s="118"/>
      <c r="BL1054" s="118"/>
    </row>
    <row r="1055" spans="61:64" ht="9" customHeight="1">
      <c r="BI1055" s="118"/>
      <c r="BJ1055" s="118"/>
      <c r="BK1055" s="118"/>
      <c r="BL1055" s="118"/>
    </row>
    <row r="1056" spans="61:64" ht="9" customHeight="1">
      <c r="BI1056" s="118"/>
      <c r="BJ1056" s="118"/>
      <c r="BK1056" s="118"/>
      <c r="BL1056" s="118"/>
    </row>
    <row r="1057" spans="61:64" ht="9" customHeight="1">
      <c r="BI1057" s="118"/>
      <c r="BJ1057" s="118"/>
      <c r="BK1057" s="118"/>
      <c r="BL1057" s="118"/>
    </row>
    <row r="1058" spans="61:64" ht="9" customHeight="1">
      <c r="BI1058" s="118"/>
      <c r="BJ1058" s="118"/>
      <c r="BK1058" s="118"/>
      <c r="BL1058" s="118"/>
    </row>
    <row r="1059" spans="61:64" ht="9" customHeight="1">
      <c r="BI1059" s="118"/>
      <c r="BJ1059" s="118"/>
      <c r="BK1059" s="118"/>
      <c r="BL1059" s="118"/>
    </row>
    <row r="1060" spans="61:64" ht="9" customHeight="1">
      <c r="BI1060" s="118"/>
      <c r="BJ1060" s="118"/>
      <c r="BK1060" s="118"/>
      <c r="BL1060" s="118"/>
    </row>
    <row r="1061" spans="61:64" ht="9" customHeight="1">
      <c r="BI1061" s="118"/>
      <c r="BJ1061" s="118"/>
      <c r="BK1061" s="118"/>
      <c r="BL1061" s="118"/>
    </row>
    <row r="1062" spans="2:64" ht="15">
      <c r="B1062" s="138">
        <v>114</v>
      </c>
      <c r="C1062" s="138"/>
      <c r="D1062" s="138"/>
      <c r="E1062" s="138"/>
      <c r="F1062" s="138"/>
      <c r="H1062" s="117" t="s">
        <v>104</v>
      </c>
      <c r="I1062" s="117"/>
      <c r="J1062" s="117"/>
      <c r="K1062" s="117"/>
      <c r="L1062" s="117"/>
      <c r="M1062" s="117"/>
      <c r="N1062" s="117"/>
      <c r="O1062" s="117"/>
      <c r="P1062" s="117"/>
      <c r="Q1062" s="117"/>
      <c r="R1062" s="117"/>
      <c r="S1062" s="117"/>
      <c r="T1062" s="117"/>
      <c r="W1062" s="56">
        <v>8853</v>
      </c>
      <c r="AA1062" s="139">
        <v>0</v>
      </c>
      <c r="AB1062" s="139"/>
      <c r="AC1062" s="139"/>
      <c r="AE1062" s="139">
        <v>35495</v>
      </c>
      <c r="AF1062" s="139"/>
      <c r="AH1062" s="139">
        <v>0</v>
      </c>
      <c r="AI1062" s="139"/>
      <c r="AJ1062" s="139"/>
      <c r="AK1062" s="139"/>
      <c r="AL1062" s="139"/>
      <c r="AO1062" s="118" t="s">
        <v>44</v>
      </c>
      <c r="AP1062" s="118"/>
      <c r="AQ1062" s="118"/>
      <c r="AR1062" s="118"/>
      <c r="AU1062" s="118" t="s">
        <v>45</v>
      </c>
      <c r="AV1062" s="118"/>
      <c r="AW1062" s="118"/>
      <c r="AX1062" s="118"/>
      <c r="AY1062" s="118"/>
      <c r="AZ1062" s="118"/>
      <c r="BA1062" s="118"/>
      <c r="BB1062" s="118"/>
      <c r="BD1062" s="118" t="s">
        <v>46</v>
      </c>
      <c r="BE1062" s="118"/>
      <c r="BF1062" s="118"/>
      <c r="BG1062" s="118"/>
      <c r="BI1062" s="117" t="s">
        <v>47</v>
      </c>
      <c r="BJ1062" s="117"/>
      <c r="BK1062" s="117"/>
      <c r="BL1062" s="117"/>
    </row>
    <row r="1063" spans="41:59" ht="6" customHeight="1">
      <c r="AO1063" s="118"/>
      <c r="AP1063" s="118"/>
      <c r="AQ1063" s="118"/>
      <c r="AR1063" s="118"/>
      <c r="AU1063" s="118"/>
      <c r="AV1063" s="118"/>
      <c r="AW1063" s="118"/>
      <c r="AX1063" s="118"/>
      <c r="AY1063" s="118"/>
      <c r="AZ1063" s="118"/>
      <c r="BA1063" s="118"/>
      <c r="BB1063" s="118"/>
      <c r="BD1063" s="118"/>
      <c r="BE1063" s="118"/>
      <c r="BF1063" s="118"/>
      <c r="BG1063" s="118"/>
    </row>
    <row r="1064" spans="41:54" ht="9" customHeight="1">
      <c r="AO1064" s="118"/>
      <c r="AP1064" s="118"/>
      <c r="AQ1064" s="118"/>
      <c r="AR1064" s="118"/>
      <c r="AU1064" s="118"/>
      <c r="AV1064" s="118"/>
      <c r="AW1064" s="118"/>
      <c r="AX1064" s="118"/>
      <c r="AY1064" s="118"/>
      <c r="AZ1064" s="118"/>
      <c r="BA1064" s="118"/>
      <c r="BB1064" s="118"/>
    </row>
    <row r="1065" spans="2:64" ht="15">
      <c r="B1065" s="138">
        <v>115</v>
      </c>
      <c r="C1065" s="138"/>
      <c r="D1065" s="138"/>
      <c r="E1065" s="138"/>
      <c r="F1065" s="138"/>
      <c r="H1065" s="117" t="s">
        <v>105</v>
      </c>
      <c r="I1065" s="117"/>
      <c r="J1065" s="117"/>
      <c r="K1065" s="117"/>
      <c r="L1065" s="117"/>
      <c r="M1065" s="117"/>
      <c r="N1065" s="117"/>
      <c r="O1065" s="117"/>
      <c r="P1065" s="117"/>
      <c r="Q1065" s="117"/>
      <c r="R1065" s="117"/>
      <c r="S1065" s="117"/>
      <c r="T1065" s="117"/>
      <c r="W1065" s="56">
        <v>8813</v>
      </c>
      <c r="AA1065" s="139">
        <v>400000</v>
      </c>
      <c r="AB1065" s="139"/>
      <c r="AC1065" s="139"/>
      <c r="AE1065" s="139">
        <v>400000</v>
      </c>
      <c r="AF1065" s="139"/>
      <c r="AH1065" s="139">
        <v>0</v>
      </c>
      <c r="AI1065" s="139"/>
      <c r="AJ1065" s="139"/>
      <c r="AK1065" s="139"/>
      <c r="AL1065" s="139"/>
      <c r="AO1065" s="118" t="s">
        <v>52</v>
      </c>
      <c r="AP1065" s="118"/>
      <c r="AQ1065" s="118"/>
      <c r="AR1065" s="118"/>
      <c r="AU1065" s="118" t="s">
        <v>53</v>
      </c>
      <c r="AV1065" s="118"/>
      <c r="AW1065" s="118"/>
      <c r="AX1065" s="118"/>
      <c r="AY1065" s="118"/>
      <c r="AZ1065" s="118"/>
      <c r="BA1065" s="118"/>
      <c r="BB1065" s="118"/>
      <c r="BD1065" s="117" t="s">
        <v>41</v>
      </c>
      <c r="BE1065" s="117"/>
      <c r="BF1065" s="117"/>
      <c r="BG1065" s="117"/>
      <c r="BI1065" s="118" t="s">
        <v>106</v>
      </c>
      <c r="BJ1065" s="118"/>
      <c r="BK1065" s="118"/>
      <c r="BL1065" s="118"/>
    </row>
    <row r="1066" spans="41:64" ht="6" customHeight="1">
      <c r="AO1066" s="118"/>
      <c r="AP1066" s="118"/>
      <c r="AQ1066" s="118"/>
      <c r="AR1066" s="118"/>
      <c r="AU1066" s="118"/>
      <c r="AV1066" s="118"/>
      <c r="AW1066" s="118"/>
      <c r="AX1066" s="118"/>
      <c r="AY1066" s="118"/>
      <c r="AZ1066" s="118"/>
      <c r="BA1066" s="118"/>
      <c r="BB1066" s="118"/>
      <c r="BI1066" s="118"/>
      <c r="BJ1066" s="118"/>
      <c r="BK1066" s="118"/>
      <c r="BL1066" s="118"/>
    </row>
    <row r="1067" spans="47:64" ht="9" customHeight="1">
      <c r="AU1067" s="118"/>
      <c r="AV1067" s="118"/>
      <c r="AW1067" s="118"/>
      <c r="AX1067" s="118"/>
      <c r="AY1067" s="118"/>
      <c r="AZ1067" s="118"/>
      <c r="BA1067" s="118"/>
      <c r="BB1067" s="118"/>
      <c r="BI1067" s="118"/>
      <c r="BJ1067" s="118"/>
      <c r="BK1067" s="118"/>
      <c r="BL1067" s="118"/>
    </row>
    <row r="1068" spans="61:64" ht="9" customHeight="1">
      <c r="BI1068" s="118"/>
      <c r="BJ1068" s="118"/>
      <c r="BK1068" s="118"/>
      <c r="BL1068" s="118"/>
    </row>
    <row r="1069" spans="61:64" ht="9" customHeight="1">
      <c r="BI1069" s="118"/>
      <c r="BJ1069" s="118"/>
      <c r="BK1069" s="118"/>
      <c r="BL1069" s="118"/>
    </row>
    <row r="1070" spans="61:64" ht="9" customHeight="1">
      <c r="BI1070" s="118"/>
      <c r="BJ1070" s="118"/>
      <c r="BK1070" s="118"/>
      <c r="BL1070" s="118"/>
    </row>
    <row r="1071" spans="61:64" ht="9" customHeight="1">
      <c r="BI1071" s="118"/>
      <c r="BJ1071" s="118"/>
      <c r="BK1071" s="118"/>
      <c r="BL1071" s="118"/>
    </row>
    <row r="1072" spans="61:64" ht="9" customHeight="1">
      <c r="BI1072" s="118"/>
      <c r="BJ1072" s="118"/>
      <c r="BK1072" s="118"/>
      <c r="BL1072" s="118"/>
    </row>
    <row r="1073" spans="61:64" ht="9" customHeight="1">
      <c r="BI1073" s="118"/>
      <c r="BJ1073" s="118"/>
      <c r="BK1073" s="118"/>
      <c r="BL1073" s="118"/>
    </row>
    <row r="1074" spans="61:64" ht="9" customHeight="1">
      <c r="BI1074" s="118"/>
      <c r="BJ1074" s="118"/>
      <c r="BK1074" s="118"/>
      <c r="BL1074" s="118"/>
    </row>
    <row r="1075" spans="61:64" ht="9" customHeight="1">
      <c r="BI1075" s="118"/>
      <c r="BJ1075" s="118"/>
      <c r="BK1075" s="118"/>
      <c r="BL1075" s="118"/>
    </row>
    <row r="1076" spans="41:64" ht="6" customHeight="1">
      <c r="AO1076" s="118"/>
      <c r="AP1076" s="118"/>
      <c r="AQ1076" s="118"/>
      <c r="AR1076" s="118"/>
      <c r="AU1076" s="118"/>
      <c r="AV1076" s="118"/>
      <c r="AW1076" s="118"/>
      <c r="AX1076" s="118"/>
      <c r="AY1076" s="118"/>
      <c r="AZ1076" s="118"/>
      <c r="BA1076" s="118"/>
      <c r="BB1076" s="118"/>
      <c r="BI1076" s="118"/>
      <c r="BJ1076" s="118"/>
      <c r="BK1076" s="118"/>
      <c r="BL1076" s="118"/>
    </row>
    <row r="1077" spans="47:64" ht="9" customHeight="1">
      <c r="AU1077" s="118"/>
      <c r="AV1077" s="118"/>
      <c r="AW1077" s="118"/>
      <c r="AX1077" s="118"/>
      <c r="AY1077" s="118"/>
      <c r="AZ1077" s="118"/>
      <c r="BA1077" s="118"/>
      <c r="BB1077" s="118"/>
      <c r="BI1077" s="118"/>
      <c r="BJ1077" s="118"/>
      <c r="BK1077" s="118"/>
      <c r="BL1077" s="118"/>
    </row>
    <row r="1078" spans="61:64" ht="9" customHeight="1">
      <c r="BI1078" s="118"/>
      <c r="BJ1078" s="118"/>
      <c r="BK1078" s="118"/>
      <c r="BL1078" s="118"/>
    </row>
    <row r="1079" spans="61:64" ht="9" customHeight="1">
      <c r="BI1079" s="118"/>
      <c r="BJ1079" s="118"/>
      <c r="BK1079" s="118"/>
      <c r="BL1079" s="118"/>
    </row>
    <row r="1080" spans="61:64" ht="9" customHeight="1">
      <c r="BI1080" s="118"/>
      <c r="BJ1080" s="118"/>
      <c r="BK1080" s="118"/>
      <c r="BL1080" s="118"/>
    </row>
    <row r="1081" spans="61:64" ht="9" customHeight="1">
      <c r="BI1081" s="118"/>
      <c r="BJ1081" s="118"/>
      <c r="BK1081" s="118"/>
      <c r="BL1081" s="118"/>
    </row>
    <row r="1082" spans="61:64" ht="9" customHeight="1">
      <c r="BI1082" s="118"/>
      <c r="BJ1082" s="118"/>
      <c r="BK1082" s="118"/>
      <c r="BL1082" s="118"/>
    </row>
    <row r="1083" spans="61:64" ht="9" customHeight="1">
      <c r="BI1083" s="118"/>
      <c r="BJ1083" s="118"/>
      <c r="BK1083" s="118"/>
      <c r="BL1083" s="118"/>
    </row>
    <row r="1084" spans="61:64" ht="9" customHeight="1">
      <c r="BI1084" s="118"/>
      <c r="BJ1084" s="118"/>
      <c r="BK1084" s="118"/>
      <c r="BL1084" s="118"/>
    </row>
    <row r="1085" spans="61:64" ht="9" customHeight="1">
      <c r="BI1085" s="118"/>
      <c r="BJ1085" s="118"/>
      <c r="BK1085" s="118"/>
      <c r="BL1085" s="118"/>
    </row>
    <row r="1086" spans="61:64" ht="9" customHeight="1">
      <c r="BI1086" s="118"/>
      <c r="BJ1086" s="118"/>
      <c r="BK1086" s="118"/>
      <c r="BL1086" s="118"/>
    </row>
    <row r="1087" spans="41:64" ht="6" customHeight="1">
      <c r="AO1087" s="118"/>
      <c r="AP1087" s="118"/>
      <c r="AQ1087" s="118"/>
      <c r="AR1087" s="118"/>
      <c r="AU1087" s="118"/>
      <c r="AV1087" s="118"/>
      <c r="AW1087" s="118"/>
      <c r="AX1087" s="118"/>
      <c r="AY1087" s="118"/>
      <c r="AZ1087" s="118"/>
      <c r="BA1087" s="118"/>
      <c r="BB1087" s="118"/>
      <c r="BI1087" s="118"/>
      <c r="BJ1087" s="118"/>
      <c r="BK1087" s="118"/>
      <c r="BL1087" s="118"/>
    </row>
    <row r="1088" spans="47:64" ht="9" customHeight="1">
      <c r="AU1088" s="118"/>
      <c r="AV1088" s="118"/>
      <c r="AW1088" s="118"/>
      <c r="AX1088" s="118"/>
      <c r="AY1088" s="118"/>
      <c r="AZ1088" s="118"/>
      <c r="BA1088" s="118"/>
      <c r="BB1088" s="118"/>
      <c r="BI1088" s="118"/>
      <c r="BJ1088" s="118"/>
      <c r="BK1088" s="118"/>
      <c r="BL1088" s="118"/>
    </row>
    <row r="1089" spans="61:64" ht="9" customHeight="1">
      <c r="BI1089" s="118"/>
      <c r="BJ1089" s="118"/>
      <c r="BK1089" s="118"/>
      <c r="BL1089" s="118"/>
    </row>
    <row r="1090" spans="61:64" ht="9" customHeight="1">
      <c r="BI1090" s="118"/>
      <c r="BJ1090" s="118"/>
      <c r="BK1090" s="118"/>
      <c r="BL1090" s="118"/>
    </row>
    <row r="1091" spans="61:64" ht="9" customHeight="1">
      <c r="BI1091" s="118"/>
      <c r="BJ1091" s="118"/>
      <c r="BK1091" s="118"/>
      <c r="BL1091" s="118"/>
    </row>
    <row r="1092" spans="61:64" ht="9" customHeight="1">
      <c r="BI1092" s="118"/>
      <c r="BJ1092" s="118"/>
      <c r="BK1092" s="118"/>
      <c r="BL1092" s="118"/>
    </row>
    <row r="1093" spans="61:64" ht="9" customHeight="1">
      <c r="BI1093" s="118"/>
      <c r="BJ1093" s="118"/>
      <c r="BK1093" s="118"/>
      <c r="BL1093" s="118"/>
    </row>
    <row r="1094" spans="61:64" ht="9" customHeight="1">
      <c r="BI1094" s="118"/>
      <c r="BJ1094" s="118"/>
      <c r="BK1094" s="118"/>
      <c r="BL1094" s="118"/>
    </row>
    <row r="1095" spans="61:64" ht="9" customHeight="1">
      <c r="BI1095" s="118"/>
      <c r="BJ1095" s="118"/>
      <c r="BK1095" s="118"/>
      <c r="BL1095" s="118"/>
    </row>
    <row r="1096" spans="61:64" ht="9" customHeight="1">
      <c r="BI1096" s="118"/>
      <c r="BJ1096" s="118"/>
      <c r="BK1096" s="118"/>
      <c r="BL1096" s="118"/>
    </row>
    <row r="1097" spans="61:64" ht="9" customHeight="1">
      <c r="BI1097" s="118"/>
      <c r="BJ1097" s="118"/>
      <c r="BK1097" s="118"/>
      <c r="BL1097" s="118"/>
    </row>
    <row r="1098" spans="41:64" ht="6" customHeight="1">
      <c r="AO1098" s="118"/>
      <c r="AP1098" s="118"/>
      <c r="AQ1098" s="118"/>
      <c r="AR1098" s="118"/>
      <c r="AU1098" s="118"/>
      <c r="AV1098" s="118"/>
      <c r="AW1098" s="118"/>
      <c r="AX1098" s="118"/>
      <c r="AY1098" s="118"/>
      <c r="AZ1098" s="118"/>
      <c r="BA1098" s="118"/>
      <c r="BB1098" s="118"/>
      <c r="BI1098" s="118"/>
      <c r="BJ1098" s="118"/>
      <c r="BK1098" s="118"/>
      <c r="BL1098" s="118"/>
    </row>
    <row r="1099" spans="47:64" ht="9" customHeight="1">
      <c r="AU1099" s="118"/>
      <c r="AV1099" s="118"/>
      <c r="AW1099" s="118"/>
      <c r="AX1099" s="118"/>
      <c r="AY1099" s="118"/>
      <c r="AZ1099" s="118"/>
      <c r="BA1099" s="118"/>
      <c r="BB1099" s="118"/>
      <c r="BI1099" s="118"/>
      <c r="BJ1099" s="118"/>
      <c r="BK1099" s="118"/>
      <c r="BL1099" s="118"/>
    </row>
    <row r="1100" spans="61:64" ht="9" customHeight="1">
      <c r="BI1100" s="118"/>
      <c r="BJ1100" s="118"/>
      <c r="BK1100" s="118"/>
      <c r="BL1100" s="118"/>
    </row>
    <row r="1101" spans="61:64" ht="9" customHeight="1">
      <c r="BI1101" s="118"/>
      <c r="BJ1101" s="118"/>
      <c r="BK1101" s="118"/>
      <c r="BL1101" s="118"/>
    </row>
    <row r="1102" spans="61:64" ht="9" customHeight="1">
      <c r="BI1102" s="118"/>
      <c r="BJ1102" s="118"/>
      <c r="BK1102" s="118"/>
      <c r="BL1102" s="118"/>
    </row>
    <row r="1103" spans="61:64" ht="9" customHeight="1">
      <c r="BI1103" s="118"/>
      <c r="BJ1103" s="118"/>
      <c r="BK1103" s="118"/>
      <c r="BL1103" s="118"/>
    </row>
    <row r="1104" spans="61:64" ht="9" customHeight="1">
      <c r="BI1104" s="118"/>
      <c r="BJ1104" s="118"/>
      <c r="BK1104" s="118"/>
      <c r="BL1104" s="118"/>
    </row>
    <row r="1105" spans="61:64" ht="9" customHeight="1">
      <c r="BI1105" s="118"/>
      <c r="BJ1105" s="118"/>
      <c r="BK1105" s="118"/>
      <c r="BL1105" s="118"/>
    </row>
    <row r="1106" spans="61:64" ht="9" customHeight="1">
      <c r="BI1106" s="118"/>
      <c r="BJ1106" s="118"/>
      <c r="BK1106" s="118"/>
      <c r="BL1106" s="118"/>
    </row>
    <row r="1107" spans="61:64" ht="9" customHeight="1">
      <c r="BI1107" s="118"/>
      <c r="BJ1107" s="118"/>
      <c r="BK1107" s="118"/>
      <c r="BL1107" s="118"/>
    </row>
    <row r="1108" spans="61:64" ht="9" customHeight="1">
      <c r="BI1108" s="118"/>
      <c r="BJ1108" s="118"/>
      <c r="BK1108" s="118"/>
      <c r="BL1108" s="118"/>
    </row>
    <row r="1109" spans="41:64" ht="6" customHeight="1">
      <c r="AO1109" s="118"/>
      <c r="AP1109" s="118"/>
      <c r="AQ1109" s="118"/>
      <c r="AR1109" s="118"/>
      <c r="AU1109" s="118"/>
      <c r="AV1109" s="118"/>
      <c r="AW1109" s="118"/>
      <c r="AX1109" s="118"/>
      <c r="AY1109" s="118"/>
      <c r="AZ1109" s="118"/>
      <c r="BA1109" s="118"/>
      <c r="BB1109" s="118"/>
      <c r="BI1109" s="118"/>
      <c r="BJ1109" s="118"/>
      <c r="BK1109" s="118"/>
      <c r="BL1109" s="118"/>
    </row>
    <row r="1110" spans="47:64" ht="9" customHeight="1">
      <c r="AU1110" s="118"/>
      <c r="AV1110" s="118"/>
      <c r="AW1110" s="118"/>
      <c r="AX1110" s="118"/>
      <c r="AY1110" s="118"/>
      <c r="AZ1110" s="118"/>
      <c r="BA1110" s="118"/>
      <c r="BB1110" s="118"/>
      <c r="BI1110" s="118"/>
      <c r="BJ1110" s="118"/>
      <c r="BK1110" s="118"/>
      <c r="BL1110" s="118"/>
    </row>
    <row r="1111" spans="61:64" ht="9" customHeight="1">
      <c r="BI1111" s="118"/>
      <c r="BJ1111" s="118"/>
      <c r="BK1111" s="118"/>
      <c r="BL1111" s="118"/>
    </row>
    <row r="1112" spans="61:64" ht="9" customHeight="1">
      <c r="BI1112" s="118"/>
      <c r="BJ1112" s="118"/>
      <c r="BK1112" s="118"/>
      <c r="BL1112" s="118"/>
    </row>
    <row r="1113" spans="61:64" ht="9" customHeight="1">
      <c r="BI1113" s="118"/>
      <c r="BJ1113" s="118"/>
      <c r="BK1113" s="118"/>
      <c r="BL1113" s="118"/>
    </row>
    <row r="1114" spans="61:64" ht="9" customHeight="1">
      <c r="BI1114" s="118"/>
      <c r="BJ1114" s="118"/>
      <c r="BK1114" s="118"/>
      <c r="BL1114" s="118"/>
    </row>
    <row r="1115" spans="61:64" ht="9" customHeight="1">
      <c r="BI1115" s="118"/>
      <c r="BJ1115" s="118"/>
      <c r="BK1115" s="118"/>
      <c r="BL1115" s="118"/>
    </row>
    <row r="1116" spans="61:64" ht="9" customHeight="1">
      <c r="BI1116" s="118"/>
      <c r="BJ1116" s="118"/>
      <c r="BK1116" s="118"/>
      <c r="BL1116" s="118"/>
    </row>
    <row r="1117" spans="61:64" ht="9" customHeight="1">
      <c r="BI1117" s="118"/>
      <c r="BJ1117" s="118"/>
      <c r="BK1117" s="118"/>
      <c r="BL1117" s="118"/>
    </row>
    <row r="1118" spans="61:64" ht="9" customHeight="1">
      <c r="BI1118" s="118"/>
      <c r="BJ1118" s="118"/>
      <c r="BK1118" s="118"/>
      <c r="BL1118" s="118"/>
    </row>
    <row r="1119" spans="61:64" ht="9" customHeight="1">
      <c r="BI1119" s="118"/>
      <c r="BJ1119" s="118"/>
      <c r="BK1119" s="118"/>
      <c r="BL1119" s="118"/>
    </row>
    <row r="1120" spans="41:64" ht="6" customHeight="1">
      <c r="AO1120" s="118"/>
      <c r="AP1120" s="118"/>
      <c r="AQ1120" s="118"/>
      <c r="AR1120" s="118"/>
      <c r="AU1120" s="118"/>
      <c r="AV1120" s="118"/>
      <c r="AW1120" s="118"/>
      <c r="AX1120" s="118"/>
      <c r="AY1120" s="118"/>
      <c r="AZ1120" s="118"/>
      <c r="BA1120" s="118"/>
      <c r="BB1120" s="118"/>
      <c r="BI1120" s="118"/>
      <c r="BJ1120" s="118"/>
      <c r="BK1120" s="118"/>
      <c r="BL1120" s="118"/>
    </row>
    <row r="1121" spans="47:64" ht="9" customHeight="1">
      <c r="AU1121" s="118"/>
      <c r="AV1121" s="118"/>
      <c r="AW1121" s="118"/>
      <c r="AX1121" s="118"/>
      <c r="AY1121" s="118"/>
      <c r="AZ1121" s="118"/>
      <c r="BA1121" s="118"/>
      <c r="BB1121" s="118"/>
      <c r="BI1121" s="118"/>
      <c r="BJ1121" s="118"/>
      <c r="BK1121" s="118"/>
      <c r="BL1121" s="118"/>
    </row>
    <row r="1122" spans="61:64" ht="9" customHeight="1">
      <c r="BI1122" s="118"/>
      <c r="BJ1122" s="118"/>
      <c r="BK1122" s="118"/>
      <c r="BL1122" s="118"/>
    </row>
    <row r="1123" spans="61:64" ht="9" customHeight="1">
      <c r="BI1123" s="118"/>
      <c r="BJ1123" s="118"/>
      <c r="BK1123" s="118"/>
      <c r="BL1123" s="118"/>
    </row>
    <row r="1124" spans="61:64" ht="9" customHeight="1">
      <c r="BI1124" s="118"/>
      <c r="BJ1124" s="118"/>
      <c r="BK1124" s="118"/>
      <c r="BL1124" s="118"/>
    </row>
    <row r="1125" spans="61:64" ht="9" customHeight="1">
      <c r="BI1125" s="118"/>
      <c r="BJ1125" s="118"/>
      <c r="BK1125" s="118"/>
      <c r="BL1125" s="118"/>
    </row>
    <row r="1126" spans="61:64" ht="9" customHeight="1">
      <c r="BI1126" s="118"/>
      <c r="BJ1126" s="118"/>
      <c r="BK1126" s="118"/>
      <c r="BL1126" s="118"/>
    </row>
    <row r="1127" spans="61:64" ht="9" customHeight="1">
      <c r="BI1127" s="118"/>
      <c r="BJ1127" s="118"/>
      <c r="BK1127" s="118"/>
      <c r="BL1127" s="118"/>
    </row>
    <row r="1128" spans="61:64" ht="9" customHeight="1">
      <c r="BI1128" s="118"/>
      <c r="BJ1128" s="118"/>
      <c r="BK1128" s="118"/>
      <c r="BL1128" s="118"/>
    </row>
    <row r="1129" spans="61:64" ht="9" customHeight="1">
      <c r="BI1129" s="118"/>
      <c r="BJ1129" s="118"/>
      <c r="BK1129" s="118"/>
      <c r="BL1129" s="118"/>
    </row>
    <row r="1130" spans="61:64" ht="9" customHeight="1">
      <c r="BI1130" s="118"/>
      <c r="BJ1130" s="118"/>
      <c r="BK1130" s="118"/>
      <c r="BL1130" s="118"/>
    </row>
    <row r="1131" spans="2:64" ht="15">
      <c r="B1131" s="138">
        <v>121</v>
      </c>
      <c r="C1131" s="138"/>
      <c r="D1131" s="138"/>
      <c r="E1131" s="138"/>
      <c r="F1131" s="138"/>
      <c r="H1131" s="117" t="s">
        <v>107</v>
      </c>
      <c r="I1131" s="117"/>
      <c r="J1131" s="117"/>
      <c r="K1131" s="117"/>
      <c r="L1131" s="117"/>
      <c r="M1131" s="117"/>
      <c r="N1131" s="117"/>
      <c r="O1131" s="117"/>
      <c r="P1131" s="117"/>
      <c r="Q1131" s="117"/>
      <c r="R1131" s="117"/>
      <c r="S1131" s="117"/>
      <c r="T1131" s="117"/>
      <c r="W1131" s="56">
        <v>8823</v>
      </c>
      <c r="AA1131" s="139">
        <v>0</v>
      </c>
      <c r="AB1131" s="139"/>
      <c r="AC1131" s="139"/>
      <c r="AE1131" s="139">
        <v>15361.85</v>
      </c>
      <c r="AF1131" s="139"/>
      <c r="AH1131" s="139">
        <v>0</v>
      </c>
      <c r="AI1131" s="139"/>
      <c r="AJ1131" s="139"/>
      <c r="AK1131" s="139"/>
      <c r="AL1131" s="139"/>
      <c r="AO1131" s="118" t="s">
        <v>44</v>
      </c>
      <c r="AP1131" s="118"/>
      <c r="AQ1131" s="118"/>
      <c r="AR1131" s="118"/>
      <c r="AU1131" s="118" t="s">
        <v>45</v>
      </c>
      <c r="AV1131" s="118"/>
      <c r="AW1131" s="118"/>
      <c r="AX1131" s="118"/>
      <c r="AY1131" s="118"/>
      <c r="AZ1131" s="118"/>
      <c r="BA1131" s="118"/>
      <c r="BB1131" s="118"/>
      <c r="BD1131" s="118" t="s">
        <v>46</v>
      </c>
      <c r="BE1131" s="118"/>
      <c r="BF1131" s="118"/>
      <c r="BG1131" s="118"/>
      <c r="BI1131" s="117" t="s">
        <v>47</v>
      </c>
      <c r="BJ1131" s="117"/>
      <c r="BK1131" s="117"/>
      <c r="BL1131" s="117"/>
    </row>
    <row r="1132" spans="41:59" ht="6" customHeight="1">
      <c r="AO1132" s="118"/>
      <c r="AP1132" s="118"/>
      <c r="AQ1132" s="118"/>
      <c r="AR1132" s="118"/>
      <c r="AU1132" s="118"/>
      <c r="AV1132" s="118"/>
      <c r="AW1132" s="118"/>
      <c r="AX1132" s="118"/>
      <c r="AY1132" s="118"/>
      <c r="AZ1132" s="118"/>
      <c r="BA1132" s="118"/>
      <c r="BB1132" s="118"/>
      <c r="BD1132" s="118"/>
      <c r="BE1132" s="118"/>
      <c r="BF1132" s="118"/>
      <c r="BG1132" s="118"/>
    </row>
    <row r="1133" spans="41:54" ht="9" customHeight="1">
      <c r="AO1133" s="118"/>
      <c r="AP1133" s="118"/>
      <c r="AQ1133" s="118"/>
      <c r="AR1133" s="118"/>
      <c r="AU1133" s="118"/>
      <c r="AV1133" s="118"/>
      <c r="AW1133" s="118"/>
      <c r="AX1133" s="118"/>
      <c r="AY1133" s="118"/>
      <c r="AZ1133" s="118"/>
      <c r="BA1133" s="118"/>
      <c r="BB1133" s="118"/>
    </row>
    <row r="1134" spans="2:64" ht="15">
      <c r="B1134" s="138">
        <v>122</v>
      </c>
      <c r="C1134" s="138"/>
      <c r="D1134" s="138"/>
      <c r="E1134" s="138"/>
      <c r="F1134" s="138"/>
      <c r="H1134" s="117" t="s">
        <v>108</v>
      </c>
      <c r="I1134" s="117"/>
      <c r="J1134" s="117"/>
      <c r="K1134" s="117"/>
      <c r="L1134" s="117"/>
      <c r="M1134" s="117"/>
      <c r="N1134" s="117"/>
      <c r="O1134" s="117"/>
      <c r="P1134" s="117"/>
      <c r="Q1134" s="117"/>
      <c r="R1134" s="117"/>
      <c r="S1134" s="117"/>
      <c r="T1134" s="117"/>
      <c r="W1134" s="56">
        <v>8853</v>
      </c>
      <c r="AA1134" s="139">
        <v>25230</v>
      </c>
      <c r="AB1134" s="139"/>
      <c r="AC1134" s="139"/>
      <c r="AE1134" s="139">
        <v>25230</v>
      </c>
      <c r="AF1134" s="139"/>
      <c r="AH1134" s="139">
        <v>4915</v>
      </c>
      <c r="AI1134" s="139"/>
      <c r="AJ1134" s="139"/>
      <c r="AK1134" s="139"/>
      <c r="AL1134" s="139"/>
      <c r="AO1134" s="118" t="s">
        <v>37</v>
      </c>
      <c r="AP1134" s="118"/>
      <c r="AQ1134" s="118"/>
      <c r="AR1134" s="118"/>
      <c r="AU1134" s="118" t="s">
        <v>2</v>
      </c>
      <c r="AV1134" s="118"/>
      <c r="AW1134" s="118"/>
      <c r="AX1134" s="118"/>
      <c r="AY1134" s="118"/>
      <c r="AZ1134" s="118"/>
      <c r="BA1134" s="118"/>
      <c r="BB1134" s="118"/>
      <c r="BD1134" s="117" t="s">
        <v>38</v>
      </c>
      <c r="BE1134" s="117"/>
      <c r="BF1134" s="117"/>
      <c r="BG1134" s="117"/>
      <c r="BI1134" s="118" t="s">
        <v>4</v>
      </c>
      <c r="BJ1134" s="118"/>
      <c r="BK1134" s="118"/>
      <c r="BL1134" s="118"/>
    </row>
    <row r="1135" spans="41:64" ht="6" customHeight="1">
      <c r="AO1135" s="118"/>
      <c r="AP1135" s="118"/>
      <c r="AQ1135" s="118"/>
      <c r="AR1135" s="118"/>
      <c r="AU1135" s="118"/>
      <c r="AV1135" s="118"/>
      <c r="AW1135" s="118"/>
      <c r="AX1135" s="118"/>
      <c r="AY1135" s="118"/>
      <c r="AZ1135" s="118"/>
      <c r="BA1135" s="118"/>
      <c r="BB1135" s="118"/>
      <c r="BI1135" s="118"/>
      <c r="BJ1135" s="118"/>
      <c r="BK1135" s="118"/>
      <c r="BL1135" s="118"/>
    </row>
    <row r="1136" spans="47:64" ht="9" customHeight="1">
      <c r="AU1136" s="118"/>
      <c r="AV1136" s="118"/>
      <c r="AW1136" s="118"/>
      <c r="AX1136" s="118"/>
      <c r="AY1136" s="118"/>
      <c r="AZ1136" s="118"/>
      <c r="BA1136" s="118"/>
      <c r="BB1136" s="118"/>
      <c r="BI1136" s="118"/>
      <c r="BJ1136" s="118"/>
      <c r="BK1136" s="118"/>
      <c r="BL1136" s="118"/>
    </row>
    <row r="1137" spans="47:64" ht="9" customHeight="1">
      <c r="AU1137" s="118"/>
      <c r="AV1137" s="118"/>
      <c r="AW1137" s="118"/>
      <c r="AX1137" s="118"/>
      <c r="AY1137" s="118"/>
      <c r="AZ1137" s="118"/>
      <c r="BA1137" s="118"/>
      <c r="BB1137" s="118"/>
      <c r="BI1137" s="118"/>
      <c r="BJ1137" s="118"/>
      <c r="BK1137" s="118"/>
      <c r="BL1137" s="118"/>
    </row>
    <row r="1138" spans="47:64" ht="9" customHeight="1">
      <c r="AU1138" s="118"/>
      <c r="AV1138" s="118"/>
      <c r="AW1138" s="118"/>
      <c r="AX1138" s="118"/>
      <c r="AY1138" s="118"/>
      <c r="AZ1138" s="118"/>
      <c r="BA1138" s="118"/>
      <c r="BB1138" s="118"/>
      <c r="BI1138" s="118"/>
      <c r="BJ1138" s="118"/>
      <c r="BK1138" s="118"/>
      <c r="BL1138" s="118"/>
    </row>
    <row r="1139" spans="61:64" ht="9" customHeight="1">
      <c r="BI1139" s="118"/>
      <c r="BJ1139" s="118"/>
      <c r="BK1139" s="118"/>
      <c r="BL1139" s="118"/>
    </row>
    <row r="1140" spans="61:64" ht="9" customHeight="1">
      <c r="BI1140" s="118"/>
      <c r="BJ1140" s="118"/>
      <c r="BK1140" s="118"/>
      <c r="BL1140" s="118"/>
    </row>
    <row r="1141" spans="61:64" ht="9" customHeight="1">
      <c r="BI1141" s="118"/>
      <c r="BJ1141" s="118"/>
      <c r="BK1141" s="118"/>
      <c r="BL1141" s="118"/>
    </row>
    <row r="1142" spans="61:64" ht="9" customHeight="1">
      <c r="BI1142" s="118"/>
      <c r="BJ1142" s="118"/>
      <c r="BK1142" s="118"/>
      <c r="BL1142" s="118"/>
    </row>
    <row r="1143" spans="61:64" ht="9" customHeight="1">
      <c r="BI1143" s="118"/>
      <c r="BJ1143" s="118"/>
      <c r="BK1143" s="118"/>
      <c r="BL1143" s="118"/>
    </row>
    <row r="1144" spans="61:64" ht="9" customHeight="1">
      <c r="BI1144" s="118"/>
      <c r="BJ1144" s="118"/>
      <c r="BK1144" s="118"/>
      <c r="BL1144" s="118"/>
    </row>
    <row r="1145" spans="61:64" ht="9" customHeight="1">
      <c r="BI1145" s="118"/>
      <c r="BJ1145" s="118"/>
      <c r="BK1145" s="118"/>
      <c r="BL1145" s="118"/>
    </row>
    <row r="1146" spans="2:64" ht="15">
      <c r="B1146" s="138">
        <v>123</v>
      </c>
      <c r="C1146" s="138"/>
      <c r="D1146" s="138"/>
      <c r="E1146" s="138"/>
      <c r="F1146" s="138"/>
      <c r="H1146" s="117" t="s">
        <v>109</v>
      </c>
      <c r="I1146" s="117"/>
      <c r="J1146" s="117"/>
      <c r="K1146" s="117"/>
      <c r="L1146" s="117"/>
      <c r="M1146" s="117"/>
      <c r="N1146" s="117"/>
      <c r="O1146" s="117"/>
      <c r="P1146" s="117"/>
      <c r="Q1146" s="117"/>
      <c r="R1146" s="117"/>
      <c r="S1146" s="117"/>
      <c r="T1146" s="117"/>
      <c r="W1146" s="56">
        <v>8853</v>
      </c>
      <c r="AA1146" s="139">
        <v>1000</v>
      </c>
      <c r="AB1146" s="139"/>
      <c r="AC1146" s="139"/>
      <c r="AE1146" s="139">
        <v>1000</v>
      </c>
      <c r="AF1146" s="139"/>
      <c r="AH1146" s="139">
        <v>200</v>
      </c>
      <c r="AI1146" s="139"/>
      <c r="AJ1146" s="139"/>
      <c r="AK1146" s="139"/>
      <c r="AL1146" s="139"/>
      <c r="AO1146" s="118" t="s">
        <v>37</v>
      </c>
      <c r="AP1146" s="118"/>
      <c r="AQ1146" s="118"/>
      <c r="AR1146" s="118"/>
      <c r="AU1146" s="118" t="s">
        <v>2</v>
      </c>
      <c r="AV1146" s="118"/>
      <c r="AW1146" s="118"/>
      <c r="AX1146" s="118"/>
      <c r="AY1146" s="118"/>
      <c r="AZ1146" s="118"/>
      <c r="BA1146" s="118"/>
      <c r="BB1146" s="118"/>
      <c r="BD1146" s="117" t="s">
        <v>38</v>
      </c>
      <c r="BE1146" s="117"/>
      <c r="BF1146" s="117"/>
      <c r="BG1146" s="117"/>
      <c r="BI1146" s="118" t="s">
        <v>4</v>
      </c>
      <c r="BJ1146" s="118"/>
      <c r="BK1146" s="118"/>
      <c r="BL1146" s="118"/>
    </row>
    <row r="1147" spans="41:64" ht="6" customHeight="1">
      <c r="AO1147" s="118"/>
      <c r="AP1147" s="118"/>
      <c r="AQ1147" s="118"/>
      <c r="AR1147" s="118"/>
      <c r="AU1147" s="118"/>
      <c r="AV1147" s="118"/>
      <c r="AW1147" s="118"/>
      <c r="AX1147" s="118"/>
      <c r="AY1147" s="118"/>
      <c r="AZ1147" s="118"/>
      <c r="BA1147" s="118"/>
      <c r="BB1147" s="118"/>
      <c r="BI1147" s="118"/>
      <c r="BJ1147" s="118"/>
      <c r="BK1147" s="118"/>
      <c r="BL1147" s="118"/>
    </row>
    <row r="1148" spans="47:64" ht="9" customHeight="1">
      <c r="AU1148" s="118"/>
      <c r="AV1148" s="118"/>
      <c r="AW1148" s="118"/>
      <c r="AX1148" s="118"/>
      <c r="AY1148" s="118"/>
      <c r="AZ1148" s="118"/>
      <c r="BA1148" s="118"/>
      <c r="BB1148" s="118"/>
      <c r="BI1148" s="118"/>
      <c r="BJ1148" s="118"/>
      <c r="BK1148" s="118"/>
      <c r="BL1148" s="118"/>
    </row>
    <row r="1149" spans="47:64" ht="9" customHeight="1">
      <c r="AU1149" s="118"/>
      <c r="AV1149" s="118"/>
      <c r="AW1149" s="118"/>
      <c r="AX1149" s="118"/>
      <c r="AY1149" s="118"/>
      <c r="AZ1149" s="118"/>
      <c r="BA1149" s="118"/>
      <c r="BB1149" s="118"/>
      <c r="BI1149" s="118"/>
      <c r="BJ1149" s="118"/>
      <c r="BK1149" s="118"/>
      <c r="BL1149" s="118"/>
    </row>
    <row r="1150" spans="47:64" ht="9" customHeight="1">
      <c r="AU1150" s="118"/>
      <c r="AV1150" s="118"/>
      <c r="AW1150" s="118"/>
      <c r="AX1150" s="118"/>
      <c r="AY1150" s="118"/>
      <c r="AZ1150" s="118"/>
      <c r="BA1150" s="118"/>
      <c r="BB1150" s="118"/>
      <c r="BI1150" s="118"/>
      <c r="BJ1150" s="118"/>
      <c r="BK1150" s="118"/>
      <c r="BL1150" s="118"/>
    </row>
    <row r="1151" spans="61:64" ht="9" customHeight="1">
      <c r="BI1151" s="118"/>
      <c r="BJ1151" s="118"/>
      <c r="BK1151" s="118"/>
      <c r="BL1151" s="118"/>
    </row>
    <row r="1152" spans="61:64" ht="9" customHeight="1">
      <c r="BI1152" s="118"/>
      <c r="BJ1152" s="118"/>
      <c r="BK1152" s="118"/>
      <c r="BL1152" s="118"/>
    </row>
    <row r="1153" spans="61:64" ht="9" customHeight="1">
      <c r="BI1153" s="118"/>
      <c r="BJ1153" s="118"/>
      <c r="BK1153" s="118"/>
      <c r="BL1153" s="118"/>
    </row>
    <row r="1154" spans="61:64" ht="9" customHeight="1">
      <c r="BI1154" s="118"/>
      <c r="BJ1154" s="118"/>
      <c r="BK1154" s="118"/>
      <c r="BL1154" s="118"/>
    </row>
    <row r="1155" spans="61:64" ht="9" customHeight="1">
      <c r="BI1155" s="118"/>
      <c r="BJ1155" s="118"/>
      <c r="BK1155" s="118"/>
      <c r="BL1155" s="118"/>
    </row>
    <row r="1156" spans="61:64" ht="9" customHeight="1">
      <c r="BI1156" s="118"/>
      <c r="BJ1156" s="118"/>
      <c r="BK1156" s="118"/>
      <c r="BL1156" s="118"/>
    </row>
    <row r="1157" spans="61:64" ht="9" customHeight="1">
      <c r="BI1157" s="118"/>
      <c r="BJ1157" s="118"/>
      <c r="BK1157" s="118"/>
      <c r="BL1157" s="118"/>
    </row>
    <row r="1158" spans="2:64" ht="15">
      <c r="B1158" s="138">
        <v>124</v>
      </c>
      <c r="C1158" s="138"/>
      <c r="D1158" s="138"/>
      <c r="E1158" s="138"/>
      <c r="F1158" s="138"/>
      <c r="H1158" s="117" t="s">
        <v>110</v>
      </c>
      <c r="I1158" s="117"/>
      <c r="J1158" s="117"/>
      <c r="K1158" s="117"/>
      <c r="L1158" s="117"/>
      <c r="M1158" s="117"/>
      <c r="N1158" s="117"/>
      <c r="O1158" s="117"/>
      <c r="P1158" s="117"/>
      <c r="Q1158" s="117"/>
      <c r="R1158" s="117"/>
      <c r="S1158" s="117"/>
      <c r="T1158" s="117"/>
      <c r="W1158" s="56">
        <v>8863</v>
      </c>
      <c r="AA1158" s="139">
        <v>200</v>
      </c>
      <c r="AB1158" s="139"/>
      <c r="AC1158" s="139"/>
      <c r="AE1158" s="139">
        <v>200</v>
      </c>
      <c r="AF1158" s="139"/>
      <c r="AH1158" s="139">
        <v>142</v>
      </c>
      <c r="AI1158" s="139"/>
      <c r="AJ1158" s="139"/>
      <c r="AK1158" s="139"/>
      <c r="AL1158" s="139"/>
      <c r="AO1158" s="118" t="s">
        <v>37</v>
      </c>
      <c r="AP1158" s="118"/>
      <c r="AQ1158" s="118"/>
      <c r="AR1158" s="118"/>
      <c r="AU1158" s="118" t="s">
        <v>2</v>
      </c>
      <c r="AV1158" s="118"/>
      <c r="AW1158" s="118"/>
      <c r="AX1158" s="118"/>
      <c r="AY1158" s="118"/>
      <c r="AZ1158" s="118"/>
      <c r="BA1158" s="118"/>
      <c r="BB1158" s="118"/>
      <c r="BD1158" s="117" t="s">
        <v>38</v>
      </c>
      <c r="BE1158" s="117"/>
      <c r="BF1158" s="117"/>
      <c r="BG1158" s="117"/>
      <c r="BI1158" s="118" t="s">
        <v>11</v>
      </c>
      <c r="BJ1158" s="118"/>
      <c r="BK1158" s="118"/>
      <c r="BL1158" s="118"/>
    </row>
    <row r="1159" spans="41:64" ht="6" customHeight="1">
      <c r="AO1159" s="118"/>
      <c r="AP1159" s="118"/>
      <c r="AQ1159" s="118"/>
      <c r="AR1159" s="118"/>
      <c r="AU1159" s="118"/>
      <c r="AV1159" s="118"/>
      <c r="AW1159" s="118"/>
      <c r="AX1159" s="118"/>
      <c r="AY1159" s="118"/>
      <c r="AZ1159" s="118"/>
      <c r="BA1159" s="118"/>
      <c r="BB1159" s="118"/>
      <c r="BI1159" s="118"/>
      <c r="BJ1159" s="118"/>
      <c r="BK1159" s="118"/>
      <c r="BL1159" s="118"/>
    </row>
    <row r="1160" spans="47:64" ht="9" customHeight="1">
      <c r="AU1160" s="118"/>
      <c r="AV1160" s="118"/>
      <c r="AW1160" s="118"/>
      <c r="AX1160" s="118"/>
      <c r="AY1160" s="118"/>
      <c r="AZ1160" s="118"/>
      <c r="BA1160" s="118"/>
      <c r="BB1160" s="118"/>
      <c r="BI1160" s="118"/>
      <c r="BJ1160" s="118"/>
      <c r="BK1160" s="118"/>
      <c r="BL1160" s="118"/>
    </row>
    <row r="1161" spans="47:64" ht="9" customHeight="1">
      <c r="AU1161" s="118"/>
      <c r="AV1161" s="118"/>
      <c r="AW1161" s="118"/>
      <c r="AX1161" s="118"/>
      <c r="AY1161" s="118"/>
      <c r="AZ1161" s="118"/>
      <c r="BA1161" s="118"/>
      <c r="BB1161" s="118"/>
      <c r="BI1161" s="118"/>
      <c r="BJ1161" s="118"/>
      <c r="BK1161" s="118"/>
      <c r="BL1161" s="118"/>
    </row>
    <row r="1162" spans="47:64" ht="9" customHeight="1">
      <c r="AU1162" s="118"/>
      <c r="AV1162" s="118"/>
      <c r="AW1162" s="118"/>
      <c r="AX1162" s="118"/>
      <c r="AY1162" s="118"/>
      <c r="AZ1162" s="118"/>
      <c r="BA1162" s="118"/>
      <c r="BB1162" s="118"/>
      <c r="BI1162" s="118"/>
      <c r="BJ1162" s="118"/>
      <c r="BK1162" s="118"/>
      <c r="BL1162" s="118"/>
    </row>
    <row r="1163" spans="61:64" ht="9" customHeight="1">
      <c r="BI1163" s="118"/>
      <c r="BJ1163" s="118"/>
      <c r="BK1163" s="118"/>
      <c r="BL1163" s="118"/>
    </row>
    <row r="1164" spans="61:64" ht="9" customHeight="1">
      <c r="BI1164" s="118"/>
      <c r="BJ1164" s="118"/>
      <c r="BK1164" s="118"/>
      <c r="BL1164" s="118"/>
    </row>
    <row r="1165" spans="61:64" ht="9" customHeight="1">
      <c r="BI1165" s="118"/>
      <c r="BJ1165" s="118"/>
      <c r="BK1165" s="118"/>
      <c r="BL1165" s="118"/>
    </row>
    <row r="1166" spans="61:64" ht="9" customHeight="1">
      <c r="BI1166" s="118"/>
      <c r="BJ1166" s="118"/>
      <c r="BK1166" s="118"/>
      <c r="BL1166" s="118"/>
    </row>
    <row r="1167" spans="61:64" ht="9" customHeight="1">
      <c r="BI1167" s="118"/>
      <c r="BJ1167" s="118"/>
      <c r="BK1167" s="118"/>
      <c r="BL1167" s="118"/>
    </row>
    <row r="1168" spans="2:64" ht="15">
      <c r="B1168" s="138">
        <v>125</v>
      </c>
      <c r="C1168" s="138"/>
      <c r="D1168" s="138"/>
      <c r="E1168" s="138"/>
      <c r="F1168" s="138"/>
      <c r="H1168" s="117" t="s">
        <v>111</v>
      </c>
      <c r="I1168" s="117"/>
      <c r="J1168" s="117"/>
      <c r="K1168" s="117"/>
      <c r="L1168" s="117"/>
      <c r="M1168" s="117"/>
      <c r="N1168" s="117"/>
      <c r="O1168" s="117"/>
      <c r="P1168" s="117"/>
      <c r="Q1168" s="117"/>
      <c r="R1168" s="117"/>
      <c r="S1168" s="117"/>
      <c r="T1168" s="117"/>
      <c r="W1168" s="56">
        <v>8863</v>
      </c>
      <c r="AA1168" s="139">
        <v>4000</v>
      </c>
      <c r="AB1168" s="139"/>
      <c r="AC1168" s="139"/>
      <c r="AE1168" s="139">
        <v>4000</v>
      </c>
      <c r="AF1168" s="139"/>
      <c r="AH1168" s="139">
        <v>0</v>
      </c>
      <c r="AI1168" s="139"/>
      <c r="AJ1168" s="139"/>
      <c r="AK1168" s="139"/>
      <c r="AL1168" s="139"/>
      <c r="AO1168" s="118" t="s">
        <v>37</v>
      </c>
      <c r="AP1168" s="118"/>
      <c r="AQ1168" s="118"/>
      <c r="AR1168" s="118"/>
      <c r="AU1168" s="118" t="s">
        <v>2</v>
      </c>
      <c r="AV1168" s="118"/>
      <c r="AW1168" s="118"/>
      <c r="AX1168" s="118"/>
      <c r="AY1168" s="118"/>
      <c r="AZ1168" s="118"/>
      <c r="BA1168" s="118"/>
      <c r="BB1168" s="118"/>
      <c r="BD1168" s="117" t="s">
        <v>38</v>
      </c>
      <c r="BE1168" s="117"/>
      <c r="BF1168" s="117"/>
      <c r="BG1168" s="117"/>
      <c r="BI1168" s="118" t="s">
        <v>11</v>
      </c>
      <c r="BJ1168" s="118"/>
      <c r="BK1168" s="118"/>
      <c r="BL1168" s="118"/>
    </row>
    <row r="1169" spans="41:64" ht="6" customHeight="1">
      <c r="AO1169" s="118"/>
      <c r="AP1169" s="118"/>
      <c r="AQ1169" s="118"/>
      <c r="AR1169" s="118"/>
      <c r="AU1169" s="118"/>
      <c r="AV1169" s="118"/>
      <c r="AW1169" s="118"/>
      <c r="AX1169" s="118"/>
      <c r="AY1169" s="118"/>
      <c r="AZ1169" s="118"/>
      <c r="BA1169" s="118"/>
      <c r="BB1169" s="118"/>
      <c r="BI1169" s="118"/>
      <c r="BJ1169" s="118"/>
      <c r="BK1169" s="118"/>
      <c r="BL1169" s="118"/>
    </row>
    <row r="1170" spans="47:64" ht="9" customHeight="1">
      <c r="AU1170" s="118"/>
      <c r="AV1170" s="118"/>
      <c r="AW1170" s="118"/>
      <c r="AX1170" s="118"/>
      <c r="AY1170" s="118"/>
      <c r="AZ1170" s="118"/>
      <c r="BA1170" s="118"/>
      <c r="BB1170" s="118"/>
      <c r="BI1170" s="118"/>
      <c r="BJ1170" s="118"/>
      <c r="BK1170" s="118"/>
      <c r="BL1170" s="118"/>
    </row>
    <row r="1171" spans="47:64" ht="9" customHeight="1">
      <c r="AU1171" s="118"/>
      <c r="AV1171" s="118"/>
      <c r="AW1171" s="118"/>
      <c r="AX1171" s="118"/>
      <c r="AY1171" s="118"/>
      <c r="AZ1171" s="118"/>
      <c r="BA1171" s="118"/>
      <c r="BB1171" s="118"/>
      <c r="BI1171" s="118"/>
      <c r="BJ1171" s="118"/>
      <c r="BK1171" s="118"/>
      <c r="BL1171" s="118"/>
    </row>
    <row r="1172" spans="47:64" ht="9" customHeight="1">
      <c r="AU1172" s="118"/>
      <c r="AV1172" s="118"/>
      <c r="AW1172" s="118"/>
      <c r="AX1172" s="118"/>
      <c r="AY1172" s="118"/>
      <c r="AZ1172" s="118"/>
      <c r="BA1172" s="118"/>
      <c r="BB1172" s="118"/>
      <c r="BI1172" s="118"/>
      <c r="BJ1172" s="118"/>
      <c r="BK1172" s="118"/>
      <c r="BL1172" s="118"/>
    </row>
    <row r="1173" spans="61:64" ht="9" customHeight="1">
      <c r="BI1173" s="118"/>
      <c r="BJ1173" s="118"/>
      <c r="BK1173" s="118"/>
      <c r="BL1173" s="118"/>
    </row>
    <row r="1174" spans="61:64" ht="9" customHeight="1">
      <c r="BI1174" s="118"/>
      <c r="BJ1174" s="118"/>
      <c r="BK1174" s="118"/>
      <c r="BL1174" s="118"/>
    </row>
    <row r="1175" spans="61:64" ht="9" customHeight="1">
      <c r="BI1175" s="118"/>
      <c r="BJ1175" s="118"/>
      <c r="BK1175" s="118"/>
      <c r="BL1175" s="118"/>
    </row>
    <row r="1176" spans="61:64" ht="9" customHeight="1">
      <c r="BI1176" s="118"/>
      <c r="BJ1176" s="118"/>
      <c r="BK1176" s="118"/>
      <c r="BL1176" s="118"/>
    </row>
    <row r="1177" spans="61:64" ht="9" customHeight="1">
      <c r="BI1177" s="118"/>
      <c r="BJ1177" s="118"/>
      <c r="BK1177" s="118"/>
      <c r="BL1177" s="118"/>
    </row>
    <row r="1178" spans="2:64" ht="15">
      <c r="B1178" s="138">
        <v>126</v>
      </c>
      <c r="C1178" s="138"/>
      <c r="D1178" s="138"/>
      <c r="E1178" s="138"/>
      <c r="F1178" s="138"/>
      <c r="H1178" s="117" t="s">
        <v>112</v>
      </c>
      <c r="I1178" s="117"/>
      <c r="J1178" s="117"/>
      <c r="K1178" s="117"/>
      <c r="L1178" s="117"/>
      <c r="M1178" s="117"/>
      <c r="N1178" s="117"/>
      <c r="O1178" s="117"/>
      <c r="P1178" s="117"/>
      <c r="Q1178" s="117"/>
      <c r="R1178" s="117"/>
      <c r="S1178" s="117"/>
      <c r="T1178" s="117"/>
      <c r="W1178" s="56">
        <v>8863</v>
      </c>
      <c r="AA1178" s="139">
        <v>35000</v>
      </c>
      <c r="AB1178" s="139"/>
      <c r="AC1178" s="139"/>
      <c r="AE1178" s="139">
        <v>15500</v>
      </c>
      <c r="AF1178" s="139"/>
      <c r="AH1178" s="139">
        <v>12485.95</v>
      </c>
      <c r="AI1178" s="139"/>
      <c r="AJ1178" s="139"/>
      <c r="AK1178" s="139"/>
      <c r="AL1178" s="139"/>
      <c r="AO1178" s="118" t="s">
        <v>37</v>
      </c>
      <c r="AP1178" s="118"/>
      <c r="AQ1178" s="118"/>
      <c r="AR1178" s="118"/>
      <c r="AU1178" s="118" t="s">
        <v>2</v>
      </c>
      <c r="AV1178" s="118"/>
      <c r="AW1178" s="118"/>
      <c r="AX1178" s="118"/>
      <c r="AY1178" s="118"/>
      <c r="AZ1178" s="118"/>
      <c r="BA1178" s="118"/>
      <c r="BB1178" s="118"/>
      <c r="BD1178" s="117" t="s">
        <v>38</v>
      </c>
      <c r="BE1178" s="117"/>
      <c r="BF1178" s="117"/>
      <c r="BG1178" s="117"/>
      <c r="BI1178" s="118" t="s">
        <v>11</v>
      </c>
      <c r="BJ1178" s="118"/>
      <c r="BK1178" s="118"/>
      <c r="BL1178" s="118"/>
    </row>
    <row r="1179" spans="41:64" ht="6" customHeight="1">
      <c r="AO1179" s="118"/>
      <c r="AP1179" s="118"/>
      <c r="AQ1179" s="118"/>
      <c r="AR1179" s="118"/>
      <c r="AU1179" s="118"/>
      <c r="AV1179" s="118"/>
      <c r="AW1179" s="118"/>
      <c r="AX1179" s="118"/>
      <c r="AY1179" s="118"/>
      <c r="AZ1179" s="118"/>
      <c r="BA1179" s="118"/>
      <c r="BB1179" s="118"/>
      <c r="BI1179" s="118"/>
      <c r="BJ1179" s="118"/>
      <c r="BK1179" s="118"/>
      <c r="BL1179" s="118"/>
    </row>
    <row r="1180" spans="47:64" ht="9" customHeight="1">
      <c r="AU1180" s="118"/>
      <c r="AV1180" s="118"/>
      <c r="AW1180" s="118"/>
      <c r="AX1180" s="118"/>
      <c r="AY1180" s="118"/>
      <c r="AZ1180" s="118"/>
      <c r="BA1180" s="118"/>
      <c r="BB1180" s="118"/>
      <c r="BI1180" s="118"/>
      <c r="BJ1180" s="118"/>
      <c r="BK1180" s="118"/>
      <c r="BL1180" s="118"/>
    </row>
    <row r="1181" spans="47:64" ht="9" customHeight="1">
      <c r="AU1181" s="118"/>
      <c r="AV1181" s="118"/>
      <c r="AW1181" s="118"/>
      <c r="AX1181" s="118"/>
      <c r="AY1181" s="118"/>
      <c r="AZ1181" s="118"/>
      <c r="BA1181" s="118"/>
      <c r="BB1181" s="118"/>
      <c r="BI1181" s="118"/>
      <c r="BJ1181" s="118"/>
      <c r="BK1181" s="118"/>
      <c r="BL1181" s="118"/>
    </row>
    <row r="1182" spans="47:64" ht="9" customHeight="1">
      <c r="AU1182" s="118"/>
      <c r="AV1182" s="118"/>
      <c r="AW1182" s="118"/>
      <c r="AX1182" s="118"/>
      <c r="AY1182" s="118"/>
      <c r="AZ1182" s="118"/>
      <c r="BA1182" s="118"/>
      <c r="BB1182" s="118"/>
      <c r="BI1182" s="118"/>
      <c r="BJ1182" s="118"/>
      <c r="BK1182" s="118"/>
      <c r="BL1182" s="118"/>
    </row>
    <row r="1183" spans="61:64" ht="9" customHeight="1">
      <c r="BI1183" s="118"/>
      <c r="BJ1183" s="118"/>
      <c r="BK1183" s="118"/>
      <c r="BL1183" s="118"/>
    </row>
    <row r="1184" spans="61:64" ht="9" customHeight="1">
      <c r="BI1184" s="118"/>
      <c r="BJ1184" s="118"/>
      <c r="BK1184" s="118"/>
      <c r="BL1184" s="118"/>
    </row>
    <row r="1185" spans="61:64" ht="9" customHeight="1">
      <c r="BI1185" s="118"/>
      <c r="BJ1185" s="118"/>
      <c r="BK1185" s="118"/>
      <c r="BL1185" s="118"/>
    </row>
    <row r="1186" spans="61:64" ht="9" customHeight="1">
      <c r="BI1186" s="118"/>
      <c r="BJ1186" s="118"/>
      <c r="BK1186" s="118"/>
      <c r="BL1186" s="118"/>
    </row>
    <row r="1187" spans="61:64" ht="9" customHeight="1">
      <c r="BI1187" s="118"/>
      <c r="BJ1187" s="118"/>
      <c r="BK1187" s="118"/>
      <c r="BL1187" s="118"/>
    </row>
    <row r="1188" spans="2:64" ht="15">
      <c r="B1188" s="138">
        <v>127</v>
      </c>
      <c r="C1188" s="138"/>
      <c r="D1188" s="138"/>
      <c r="E1188" s="138"/>
      <c r="F1188" s="138"/>
      <c r="H1188" s="117" t="s">
        <v>113</v>
      </c>
      <c r="I1188" s="117"/>
      <c r="J1188" s="117"/>
      <c r="K1188" s="117"/>
      <c r="L1188" s="117"/>
      <c r="M1188" s="117"/>
      <c r="N1188" s="117"/>
      <c r="O1188" s="117"/>
      <c r="P1188" s="117"/>
      <c r="Q1188" s="117"/>
      <c r="R1188" s="117"/>
      <c r="S1188" s="117"/>
      <c r="T1188" s="117"/>
      <c r="W1188" s="56">
        <v>8863</v>
      </c>
      <c r="AA1188" s="139">
        <v>2000</v>
      </c>
      <c r="AB1188" s="139"/>
      <c r="AC1188" s="139"/>
      <c r="AE1188" s="139">
        <v>2000</v>
      </c>
      <c r="AF1188" s="139"/>
      <c r="AH1188" s="139">
        <v>66.2</v>
      </c>
      <c r="AI1188" s="139"/>
      <c r="AJ1188" s="139"/>
      <c r="AK1188" s="139"/>
      <c r="AL1188" s="139"/>
      <c r="AO1188" s="118" t="s">
        <v>37</v>
      </c>
      <c r="AP1188" s="118"/>
      <c r="AQ1188" s="118"/>
      <c r="AR1188" s="118"/>
      <c r="AU1188" s="118" t="s">
        <v>2</v>
      </c>
      <c r="AV1188" s="118"/>
      <c r="AW1188" s="118"/>
      <c r="AX1188" s="118"/>
      <c r="AY1188" s="118"/>
      <c r="AZ1188" s="118"/>
      <c r="BA1188" s="118"/>
      <c r="BB1188" s="118"/>
      <c r="BD1188" s="117" t="s">
        <v>38</v>
      </c>
      <c r="BE1188" s="117"/>
      <c r="BF1188" s="117"/>
      <c r="BG1188" s="117"/>
      <c r="BI1188" s="118" t="s">
        <v>11</v>
      </c>
      <c r="BJ1188" s="118"/>
      <c r="BK1188" s="118"/>
      <c r="BL1188" s="118"/>
    </row>
    <row r="1189" spans="41:64" ht="6" customHeight="1">
      <c r="AO1189" s="118"/>
      <c r="AP1189" s="118"/>
      <c r="AQ1189" s="118"/>
      <c r="AR1189" s="118"/>
      <c r="AU1189" s="118"/>
      <c r="AV1189" s="118"/>
      <c r="AW1189" s="118"/>
      <c r="AX1189" s="118"/>
      <c r="AY1189" s="118"/>
      <c r="AZ1189" s="118"/>
      <c r="BA1189" s="118"/>
      <c r="BB1189" s="118"/>
      <c r="BI1189" s="118"/>
      <c r="BJ1189" s="118"/>
      <c r="BK1189" s="118"/>
      <c r="BL1189" s="118"/>
    </row>
    <row r="1190" spans="47:64" ht="9" customHeight="1">
      <c r="AU1190" s="118"/>
      <c r="AV1190" s="118"/>
      <c r="AW1190" s="118"/>
      <c r="AX1190" s="118"/>
      <c r="AY1190" s="118"/>
      <c r="AZ1190" s="118"/>
      <c r="BA1190" s="118"/>
      <c r="BB1190" s="118"/>
      <c r="BI1190" s="118"/>
      <c r="BJ1190" s="118"/>
      <c r="BK1190" s="118"/>
      <c r="BL1190" s="118"/>
    </row>
    <row r="1191" spans="47:64" ht="9" customHeight="1">
      <c r="AU1191" s="118"/>
      <c r="AV1191" s="118"/>
      <c r="AW1191" s="118"/>
      <c r="AX1191" s="118"/>
      <c r="AY1191" s="118"/>
      <c r="AZ1191" s="118"/>
      <c r="BA1191" s="118"/>
      <c r="BB1191" s="118"/>
      <c r="BI1191" s="118"/>
      <c r="BJ1191" s="118"/>
      <c r="BK1191" s="118"/>
      <c r="BL1191" s="118"/>
    </row>
    <row r="1192" spans="47:64" ht="9" customHeight="1">
      <c r="AU1192" s="118"/>
      <c r="AV1192" s="118"/>
      <c r="AW1192" s="118"/>
      <c r="AX1192" s="118"/>
      <c r="AY1192" s="118"/>
      <c r="AZ1192" s="118"/>
      <c r="BA1192" s="118"/>
      <c r="BB1192" s="118"/>
      <c r="BI1192" s="118"/>
      <c r="BJ1192" s="118"/>
      <c r="BK1192" s="118"/>
      <c r="BL1192" s="118"/>
    </row>
    <row r="1193" spans="61:64" ht="9" customHeight="1">
      <c r="BI1193" s="118"/>
      <c r="BJ1193" s="118"/>
      <c r="BK1193" s="118"/>
      <c r="BL1193" s="118"/>
    </row>
    <row r="1194" spans="61:64" ht="9" customHeight="1">
      <c r="BI1194" s="118"/>
      <c r="BJ1194" s="118"/>
      <c r="BK1194" s="118"/>
      <c r="BL1194" s="118"/>
    </row>
    <row r="1195" spans="61:64" ht="9" customHeight="1">
      <c r="BI1195" s="118"/>
      <c r="BJ1195" s="118"/>
      <c r="BK1195" s="118"/>
      <c r="BL1195" s="118"/>
    </row>
    <row r="1196" spans="61:64" ht="9" customHeight="1">
      <c r="BI1196" s="118"/>
      <c r="BJ1196" s="118"/>
      <c r="BK1196" s="118"/>
      <c r="BL1196" s="118"/>
    </row>
    <row r="1197" spans="61:64" ht="9" customHeight="1">
      <c r="BI1197" s="118"/>
      <c r="BJ1197" s="118"/>
      <c r="BK1197" s="118"/>
      <c r="BL1197" s="118"/>
    </row>
    <row r="1198" spans="2:64" ht="15">
      <c r="B1198" s="138">
        <v>128</v>
      </c>
      <c r="C1198" s="138"/>
      <c r="D1198" s="138"/>
      <c r="E1198" s="138"/>
      <c r="F1198" s="138"/>
      <c r="H1198" s="117" t="s">
        <v>114</v>
      </c>
      <c r="I1198" s="117"/>
      <c r="J1198" s="117"/>
      <c r="K1198" s="117"/>
      <c r="L1198" s="117"/>
      <c r="M1198" s="117"/>
      <c r="N1198" s="117"/>
      <c r="O1198" s="117"/>
      <c r="P1198" s="117"/>
      <c r="Q1198" s="117"/>
      <c r="R1198" s="117"/>
      <c r="S1198" s="117"/>
      <c r="T1198" s="117"/>
      <c r="W1198" s="56">
        <v>8863</v>
      </c>
      <c r="AA1198" s="139">
        <v>20000</v>
      </c>
      <c r="AB1198" s="139"/>
      <c r="AC1198" s="139"/>
      <c r="AE1198" s="139">
        <v>50000</v>
      </c>
      <c r="AF1198" s="139"/>
      <c r="AH1198" s="139">
        <v>26576</v>
      </c>
      <c r="AI1198" s="139"/>
      <c r="AJ1198" s="139"/>
      <c r="AK1198" s="139"/>
      <c r="AL1198" s="139"/>
      <c r="AO1198" s="118" t="s">
        <v>37</v>
      </c>
      <c r="AP1198" s="118"/>
      <c r="AQ1198" s="118"/>
      <c r="AR1198" s="118"/>
      <c r="AU1198" s="118" t="s">
        <v>2</v>
      </c>
      <c r="AV1198" s="118"/>
      <c r="AW1198" s="118"/>
      <c r="AX1198" s="118"/>
      <c r="AY1198" s="118"/>
      <c r="AZ1198" s="118"/>
      <c r="BA1198" s="118"/>
      <c r="BB1198" s="118"/>
      <c r="BD1198" s="117" t="s">
        <v>38</v>
      </c>
      <c r="BE1198" s="117"/>
      <c r="BF1198" s="117"/>
      <c r="BG1198" s="117"/>
      <c r="BI1198" s="118" t="s">
        <v>11</v>
      </c>
      <c r="BJ1198" s="118"/>
      <c r="BK1198" s="118"/>
      <c r="BL1198" s="118"/>
    </row>
    <row r="1199" spans="41:64" ht="6" customHeight="1">
      <c r="AO1199" s="118"/>
      <c r="AP1199" s="118"/>
      <c r="AQ1199" s="118"/>
      <c r="AR1199" s="118"/>
      <c r="AU1199" s="118"/>
      <c r="AV1199" s="118"/>
      <c r="AW1199" s="118"/>
      <c r="AX1199" s="118"/>
      <c r="AY1199" s="118"/>
      <c r="AZ1199" s="118"/>
      <c r="BA1199" s="118"/>
      <c r="BB1199" s="118"/>
      <c r="BI1199" s="118"/>
      <c r="BJ1199" s="118"/>
      <c r="BK1199" s="118"/>
      <c r="BL1199" s="118"/>
    </row>
    <row r="1200" spans="47:64" ht="9" customHeight="1">
      <c r="AU1200" s="118"/>
      <c r="AV1200" s="118"/>
      <c r="AW1200" s="118"/>
      <c r="AX1200" s="118"/>
      <c r="AY1200" s="118"/>
      <c r="AZ1200" s="118"/>
      <c r="BA1200" s="118"/>
      <c r="BB1200" s="118"/>
      <c r="BI1200" s="118"/>
      <c r="BJ1200" s="118"/>
      <c r="BK1200" s="118"/>
      <c r="BL1200" s="118"/>
    </row>
    <row r="1201" spans="47:64" ht="9" customHeight="1">
      <c r="AU1201" s="118"/>
      <c r="AV1201" s="118"/>
      <c r="AW1201" s="118"/>
      <c r="AX1201" s="118"/>
      <c r="AY1201" s="118"/>
      <c r="AZ1201" s="118"/>
      <c r="BA1201" s="118"/>
      <c r="BB1201" s="118"/>
      <c r="BI1201" s="118"/>
      <c r="BJ1201" s="118"/>
      <c r="BK1201" s="118"/>
      <c r="BL1201" s="118"/>
    </row>
    <row r="1202" spans="47:64" ht="9" customHeight="1">
      <c r="AU1202" s="118"/>
      <c r="AV1202" s="118"/>
      <c r="AW1202" s="118"/>
      <c r="AX1202" s="118"/>
      <c r="AY1202" s="118"/>
      <c r="AZ1202" s="118"/>
      <c r="BA1202" s="118"/>
      <c r="BB1202" s="118"/>
      <c r="BI1202" s="118"/>
      <c r="BJ1202" s="118"/>
      <c r="BK1202" s="118"/>
      <c r="BL1202" s="118"/>
    </row>
    <row r="1203" spans="61:64" ht="9" customHeight="1">
      <c r="BI1203" s="118"/>
      <c r="BJ1203" s="118"/>
      <c r="BK1203" s="118"/>
      <c r="BL1203" s="118"/>
    </row>
    <row r="1204" spans="61:64" ht="9" customHeight="1">
      <c r="BI1204" s="118"/>
      <c r="BJ1204" s="118"/>
      <c r="BK1204" s="118"/>
      <c r="BL1204" s="118"/>
    </row>
    <row r="1205" spans="61:64" ht="9" customHeight="1">
      <c r="BI1205" s="118"/>
      <c r="BJ1205" s="118"/>
      <c r="BK1205" s="118"/>
      <c r="BL1205" s="118"/>
    </row>
    <row r="1206" spans="61:64" ht="9" customHeight="1">
      <c r="BI1206" s="118"/>
      <c r="BJ1206" s="118"/>
      <c r="BK1206" s="118"/>
      <c r="BL1206" s="118"/>
    </row>
    <row r="1207" spans="61:64" ht="9" customHeight="1">
      <c r="BI1207" s="118"/>
      <c r="BJ1207" s="118"/>
      <c r="BK1207" s="118"/>
      <c r="BL1207" s="118"/>
    </row>
    <row r="1208" spans="2:64" ht="15">
      <c r="B1208" s="138">
        <v>129</v>
      </c>
      <c r="C1208" s="138"/>
      <c r="D1208" s="138"/>
      <c r="E1208" s="138"/>
      <c r="F1208" s="138"/>
      <c r="H1208" s="117" t="s">
        <v>115</v>
      </c>
      <c r="I1208" s="117"/>
      <c r="J1208" s="117"/>
      <c r="K1208" s="117"/>
      <c r="L1208" s="117"/>
      <c r="M1208" s="117"/>
      <c r="N1208" s="117"/>
      <c r="O1208" s="117"/>
      <c r="P1208" s="117"/>
      <c r="Q1208" s="117"/>
      <c r="R1208" s="117"/>
      <c r="S1208" s="117"/>
      <c r="T1208" s="117"/>
      <c r="W1208" s="56">
        <v>8863</v>
      </c>
      <c r="AA1208" s="139">
        <v>3600</v>
      </c>
      <c r="AB1208" s="139"/>
      <c r="AC1208" s="139"/>
      <c r="AE1208" s="139">
        <v>3600</v>
      </c>
      <c r="AF1208" s="139"/>
      <c r="AH1208" s="139">
        <v>0</v>
      </c>
      <c r="AI1208" s="139"/>
      <c r="AJ1208" s="139"/>
      <c r="AK1208" s="139"/>
      <c r="AL1208" s="139"/>
      <c r="AO1208" s="118" t="s">
        <v>37</v>
      </c>
      <c r="AP1208" s="118"/>
      <c r="AQ1208" s="118"/>
      <c r="AR1208" s="118"/>
      <c r="AU1208" s="118" t="s">
        <v>2</v>
      </c>
      <c r="AV1208" s="118"/>
      <c r="AW1208" s="118"/>
      <c r="AX1208" s="118"/>
      <c r="AY1208" s="118"/>
      <c r="AZ1208" s="118"/>
      <c r="BA1208" s="118"/>
      <c r="BB1208" s="118"/>
      <c r="BD1208" s="117" t="s">
        <v>38</v>
      </c>
      <c r="BE1208" s="117"/>
      <c r="BF1208" s="117"/>
      <c r="BG1208" s="117"/>
      <c r="BI1208" s="118" t="s">
        <v>11</v>
      </c>
      <c r="BJ1208" s="118"/>
      <c r="BK1208" s="118"/>
      <c r="BL1208" s="118"/>
    </row>
    <row r="1209" spans="41:64" ht="6" customHeight="1">
      <c r="AO1209" s="118"/>
      <c r="AP1209" s="118"/>
      <c r="AQ1209" s="118"/>
      <c r="AR1209" s="118"/>
      <c r="AU1209" s="118"/>
      <c r="AV1209" s="118"/>
      <c r="AW1209" s="118"/>
      <c r="AX1209" s="118"/>
      <c r="AY1209" s="118"/>
      <c r="AZ1209" s="118"/>
      <c r="BA1209" s="118"/>
      <c r="BB1209" s="118"/>
      <c r="BI1209" s="118"/>
      <c r="BJ1209" s="118"/>
      <c r="BK1209" s="118"/>
      <c r="BL1209" s="118"/>
    </row>
    <row r="1210" spans="47:64" ht="9" customHeight="1">
      <c r="AU1210" s="118"/>
      <c r="AV1210" s="118"/>
      <c r="AW1210" s="118"/>
      <c r="AX1210" s="118"/>
      <c r="AY1210" s="118"/>
      <c r="AZ1210" s="118"/>
      <c r="BA1210" s="118"/>
      <c r="BB1210" s="118"/>
      <c r="BI1210" s="118"/>
      <c r="BJ1210" s="118"/>
      <c r="BK1210" s="118"/>
      <c r="BL1210" s="118"/>
    </row>
    <row r="1211" spans="47:64" ht="9" customHeight="1">
      <c r="AU1211" s="118"/>
      <c r="AV1211" s="118"/>
      <c r="AW1211" s="118"/>
      <c r="AX1211" s="118"/>
      <c r="AY1211" s="118"/>
      <c r="AZ1211" s="118"/>
      <c r="BA1211" s="118"/>
      <c r="BB1211" s="118"/>
      <c r="BI1211" s="118"/>
      <c r="BJ1211" s="118"/>
      <c r="BK1211" s="118"/>
      <c r="BL1211" s="118"/>
    </row>
    <row r="1212" spans="47:64" ht="9" customHeight="1">
      <c r="AU1212" s="118"/>
      <c r="AV1212" s="118"/>
      <c r="AW1212" s="118"/>
      <c r="AX1212" s="118"/>
      <c r="AY1212" s="118"/>
      <c r="AZ1212" s="118"/>
      <c r="BA1212" s="118"/>
      <c r="BB1212" s="118"/>
      <c r="BI1212" s="118"/>
      <c r="BJ1212" s="118"/>
      <c r="BK1212" s="118"/>
      <c r="BL1212" s="118"/>
    </row>
    <row r="1213" spans="61:64" ht="9" customHeight="1">
      <c r="BI1213" s="118"/>
      <c r="BJ1213" s="118"/>
      <c r="BK1213" s="118"/>
      <c r="BL1213" s="118"/>
    </row>
    <row r="1214" spans="61:64" ht="9" customHeight="1">
      <c r="BI1214" s="118"/>
      <c r="BJ1214" s="118"/>
      <c r="BK1214" s="118"/>
      <c r="BL1214" s="118"/>
    </row>
    <row r="1215" spans="61:64" ht="9" customHeight="1">
      <c r="BI1215" s="118"/>
      <c r="BJ1215" s="118"/>
      <c r="BK1215" s="118"/>
      <c r="BL1215" s="118"/>
    </row>
    <row r="1216" spans="61:64" ht="9" customHeight="1">
      <c r="BI1216" s="118"/>
      <c r="BJ1216" s="118"/>
      <c r="BK1216" s="118"/>
      <c r="BL1216" s="118"/>
    </row>
    <row r="1217" spans="61:64" ht="9" customHeight="1">
      <c r="BI1217" s="118"/>
      <c r="BJ1217" s="118"/>
      <c r="BK1217" s="118"/>
      <c r="BL1217" s="118"/>
    </row>
    <row r="1218" spans="2:64" ht="15">
      <c r="B1218" s="138">
        <v>130</v>
      </c>
      <c r="C1218" s="138"/>
      <c r="D1218" s="138"/>
      <c r="E1218" s="138"/>
      <c r="F1218" s="138"/>
      <c r="H1218" s="117" t="s">
        <v>116</v>
      </c>
      <c r="I1218" s="117"/>
      <c r="J1218" s="117"/>
      <c r="K1218" s="117"/>
      <c r="L1218" s="117"/>
      <c r="M1218" s="117"/>
      <c r="N1218" s="117"/>
      <c r="O1218" s="117"/>
      <c r="P1218" s="117"/>
      <c r="Q1218" s="117"/>
      <c r="R1218" s="117"/>
      <c r="S1218" s="117"/>
      <c r="T1218" s="117"/>
      <c r="W1218" s="56">
        <v>8863</v>
      </c>
      <c r="AA1218" s="139">
        <v>0</v>
      </c>
      <c r="AB1218" s="139"/>
      <c r="AC1218" s="139"/>
      <c r="AE1218" s="139">
        <v>4500</v>
      </c>
      <c r="AF1218" s="139"/>
      <c r="AH1218" s="139">
        <v>1400</v>
      </c>
      <c r="AI1218" s="139"/>
      <c r="AJ1218" s="139"/>
      <c r="AK1218" s="139"/>
      <c r="AL1218" s="139"/>
      <c r="AO1218" s="118" t="s">
        <v>37</v>
      </c>
      <c r="AP1218" s="118"/>
      <c r="AQ1218" s="118"/>
      <c r="AR1218" s="118"/>
      <c r="AU1218" s="118" t="s">
        <v>2</v>
      </c>
      <c r="AV1218" s="118"/>
      <c r="AW1218" s="118"/>
      <c r="AX1218" s="118"/>
      <c r="AY1218" s="118"/>
      <c r="AZ1218" s="118"/>
      <c r="BA1218" s="118"/>
      <c r="BB1218" s="118"/>
      <c r="BD1218" s="117" t="s">
        <v>38</v>
      </c>
      <c r="BE1218" s="117"/>
      <c r="BF1218" s="117"/>
      <c r="BG1218" s="117"/>
      <c r="BI1218" s="118" t="s">
        <v>11</v>
      </c>
      <c r="BJ1218" s="118"/>
      <c r="BK1218" s="118"/>
      <c r="BL1218" s="118"/>
    </row>
    <row r="1219" spans="41:64" ht="6" customHeight="1">
      <c r="AO1219" s="118"/>
      <c r="AP1219" s="118"/>
      <c r="AQ1219" s="118"/>
      <c r="AR1219" s="118"/>
      <c r="AU1219" s="118"/>
      <c r="AV1219" s="118"/>
      <c r="AW1219" s="118"/>
      <c r="AX1219" s="118"/>
      <c r="AY1219" s="118"/>
      <c r="AZ1219" s="118"/>
      <c r="BA1219" s="118"/>
      <c r="BB1219" s="118"/>
      <c r="BI1219" s="118"/>
      <c r="BJ1219" s="118"/>
      <c r="BK1219" s="118"/>
      <c r="BL1219" s="118"/>
    </row>
    <row r="1220" spans="47:64" ht="9" customHeight="1">
      <c r="AU1220" s="118"/>
      <c r="AV1220" s="118"/>
      <c r="AW1220" s="118"/>
      <c r="AX1220" s="118"/>
      <c r="AY1220" s="118"/>
      <c r="AZ1220" s="118"/>
      <c r="BA1220" s="118"/>
      <c r="BB1220" s="118"/>
      <c r="BI1220" s="118"/>
      <c r="BJ1220" s="118"/>
      <c r="BK1220" s="118"/>
      <c r="BL1220" s="118"/>
    </row>
    <row r="1221" spans="47:64" ht="9" customHeight="1">
      <c r="AU1221" s="118"/>
      <c r="AV1221" s="118"/>
      <c r="AW1221" s="118"/>
      <c r="AX1221" s="118"/>
      <c r="AY1221" s="118"/>
      <c r="AZ1221" s="118"/>
      <c r="BA1221" s="118"/>
      <c r="BB1221" s="118"/>
      <c r="BI1221" s="118"/>
      <c r="BJ1221" s="118"/>
      <c r="BK1221" s="118"/>
      <c r="BL1221" s="118"/>
    </row>
    <row r="1222" spans="47:64" ht="9" customHeight="1">
      <c r="AU1222" s="118"/>
      <c r="AV1222" s="118"/>
      <c r="AW1222" s="118"/>
      <c r="AX1222" s="118"/>
      <c r="AY1222" s="118"/>
      <c r="AZ1222" s="118"/>
      <c r="BA1222" s="118"/>
      <c r="BB1222" s="118"/>
      <c r="BI1222" s="118"/>
      <c r="BJ1222" s="118"/>
      <c r="BK1222" s="118"/>
      <c r="BL1222" s="118"/>
    </row>
    <row r="1223" spans="61:64" ht="9" customHeight="1">
      <c r="BI1223" s="118"/>
      <c r="BJ1223" s="118"/>
      <c r="BK1223" s="118"/>
      <c r="BL1223" s="118"/>
    </row>
    <row r="1224" spans="61:64" ht="9" customHeight="1">
      <c r="BI1224" s="118"/>
      <c r="BJ1224" s="118"/>
      <c r="BK1224" s="118"/>
      <c r="BL1224" s="118"/>
    </row>
    <row r="1225" spans="61:64" ht="9" customHeight="1">
      <c r="BI1225" s="118"/>
      <c r="BJ1225" s="118"/>
      <c r="BK1225" s="118"/>
      <c r="BL1225" s="118"/>
    </row>
    <row r="1226" spans="61:64" ht="9" customHeight="1">
      <c r="BI1226" s="118"/>
      <c r="BJ1226" s="118"/>
      <c r="BK1226" s="118"/>
      <c r="BL1226" s="118"/>
    </row>
    <row r="1227" spans="61:64" ht="9" customHeight="1">
      <c r="BI1227" s="118"/>
      <c r="BJ1227" s="118"/>
      <c r="BK1227" s="118"/>
      <c r="BL1227" s="118"/>
    </row>
    <row r="1228" spans="41:64" ht="6" customHeight="1">
      <c r="AO1228" s="118"/>
      <c r="AP1228" s="118"/>
      <c r="AQ1228" s="118"/>
      <c r="AR1228" s="118"/>
      <c r="AU1228" s="118"/>
      <c r="AV1228" s="118"/>
      <c r="AW1228" s="118"/>
      <c r="AX1228" s="118"/>
      <c r="AY1228" s="118"/>
      <c r="AZ1228" s="118"/>
      <c r="BA1228" s="118"/>
      <c r="BB1228" s="118"/>
      <c r="BI1228" s="118"/>
      <c r="BJ1228" s="118"/>
      <c r="BK1228" s="118"/>
      <c r="BL1228" s="118"/>
    </row>
    <row r="1229" spans="47:64" ht="9" customHeight="1">
      <c r="AU1229" s="118"/>
      <c r="AV1229" s="118"/>
      <c r="AW1229" s="118"/>
      <c r="AX1229" s="118"/>
      <c r="AY1229" s="118"/>
      <c r="AZ1229" s="118"/>
      <c r="BA1229" s="118"/>
      <c r="BB1229" s="118"/>
      <c r="BI1229" s="118"/>
      <c r="BJ1229" s="118"/>
      <c r="BK1229" s="118"/>
      <c r="BL1229" s="118"/>
    </row>
    <row r="1230" spans="47:64" ht="9" customHeight="1">
      <c r="AU1230" s="118"/>
      <c r="AV1230" s="118"/>
      <c r="AW1230" s="118"/>
      <c r="AX1230" s="118"/>
      <c r="AY1230" s="118"/>
      <c r="AZ1230" s="118"/>
      <c r="BA1230" s="118"/>
      <c r="BB1230" s="118"/>
      <c r="BI1230" s="118"/>
      <c r="BJ1230" s="118"/>
      <c r="BK1230" s="118"/>
      <c r="BL1230" s="118"/>
    </row>
    <row r="1231" spans="47:64" ht="9" customHeight="1">
      <c r="AU1231" s="118"/>
      <c r="AV1231" s="118"/>
      <c r="AW1231" s="118"/>
      <c r="AX1231" s="118"/>
      <c r="AY1231" s="118"/>
      <c r="AZ1231" s="118"/>
      <c r="BA1231" s="118"/>
      <c r="BB1231" s="118"/>
      <c r="BI1231" s="118"/>
      <c r="BJ1231" s="118"/>
      <c r="BK1231" s="118"/>
      <c r="BL1231" s="118"/>
    </row>
    <row r="1232" spans="61:64" ht="9" customHeight="1">
      <c r="BI1232" s="118"/>
      <c r="BJ1232" s="118"/>
      <c r="BK1232" s="118"/>
      <c r="BL1232" s="118"/>
    </row>
    <row r="1233" spans="61:64" ht="9" customHeight="1">
      <c r="BI1233" s="118"/>
      <c r="BJ1233" s="118"/>
      <c r="BK1233" s="118"/>
      <c r="BL1233" s="118"/>
    </row>
    <row r="1234" spans="61:64" ht="9" customHeight="1">
      <c r="BI1234" s="118"/>
      <c r="BJ1234" s="118"/>
      <c r="BK1234" s="118"/>
      <c r="BL1234" s="118"/>
    </row>
    <row r="1235" spans="61:64" ht="9" customHeight="1">
      <c r="BI1235" s="118"/>
      <c r="BJ1235" s="118"/>
      <c r="BK1235" s="118"/>
      <c r="BL1235" s="118"/>
    </row>
    <row r="1236" spans="61:64" ht="9" customHeight="1">
      <c r="BI1236" s="118"/>
      <c r="BJ1236" s="118"/>
      <c r="BK1236" s="118"/>
      <c r="BL1236" s="118"/>
    </row>
    <row r="1237" spans="61:64" ht="9" customHeight="1">
      <c r="BI1237" s="118"/>
      <c r="BJ1237" s="118"/>
      <c r="BK1237" s="118"/>
      <c r="BL1237" s="118"/>
    </row>
    <row r="1238" spans="2:64" ht="15">
      <c r="B1238" s="138">
        <v>132</v>
      </c>
      <c r="C1238" s="138"/>
      <c r="D1238" s="138"/>
      <c r="E1238" s="138"/>
      <c r="F1238" s="138"/>
      <c r="H1238" s="117" t="s">
        <v>117</v>
      </c>
      <c r="I1238" s="117"/>
      <c r="J1238" s="117"/>
      <c r="K1238" s="117"/>
      <c r="L1238" s="117"/>
      <c r="M1238" s="117"/>
      <c r="N1238" s="117"/>
      <c r="O1238" s="117"/>
      <c r="P1238" s="117"/>
      <c r="Q1238" s="117"/>
      <c r="R1238" s="117"/>
      <c r="S1238" s="117"/>
      <c r="T1238" s="117"/>
      <c r="W1238" s="56">
        <v>8823</v>
      </c>
      <c r="AA1238" s="139">
        <v>4000</v>
      </c>
      <c r="AB1238" s="139"/>
      <c r="AC1238" s="139"/>
      <c r="AE1238" s="139">
        <v>4000</v>
      </c>
      <c r="AF1238" s="139"/>
      <c r="AH1238" s="139">
        <v>3300</v>
      </c>
      <c r="AI1238" s="139"/>
      <c r="AJ1238" s="139"/>
      <c r="AK1238" s="139"/>
      <c r="AL1238" s="139"/>
      <c r="AO1238" s="118" t="s">
        <v>37</v>
      </c>
      <c r="AP1238" s="118"/>
      <c r="AQ1238" s="118"/>
      <c r="AR1238" s="118"/>
      <c r="AU1238" s="118" t="s">
        <v>40</v>
      </c>
      <c r="AV1238" s="118"/>
      <c r="AW1238" s="118"/>
      <c r="AX1238" s="118"/>
      <c r="AY1238" s="118"/>
      <c r="AZ1238" s="118"/>
      <c r="BA1238" s="118"/>
      <c r="BB1238" s="118"/>
      <c r="BD1238" s="117" t="s">
        <v>41</v>
      </c>
      <c r="BE1238" s="117"/>
      <c r="BF1238" s="117"/>
      <c r="BG1238" s="117"/>
      <c r="BI1238" s="118" t="s">
        <v>42</v>
      </c>
      <c r="BJ1238" s="118"/>
      <c r="BK1238" s="118"/>
      <c r="BL1238" s="118"/>
    </row>
    <row r="1239" spans="41:64" ht="6" customHeight="1">
      <c r="AO1239" s="118"/>
      <c r="AP1239" s="118"/>
      <c r="AQ1239" s="118"/>
      <c r="AR1239" s="118"/>
      <c r="AU1239" s="118"/>
      <c r="AV1239" s="118"/>
      <c r="AW1239" s="118"/>
      <c r="AX1239" s="118"/>
      <c r="AY1239" s="118"/>
      <c r="AZ1239" s="118"/>
      <c r="BA1239" s="118"/>
      <c r="BB1239" s="118"/>
      <c r="BI1239" s="118"/>
      <c r="BJ1239" s="118"/>
      <c r="BK1239" s="118"/>
      <c r="BL1239" s="118"/>
    </row>
    <row r="1240" spans="47:64" ht="9" customHeight="1">
      <c r="AU1240" s="118"/>
      <c r="AV1240" s="118"/>
      <c r="AW1240" s="118"/>
      <c r="AX1240" s="118"/>
      <c r="AY1240" s="118"/>
      <c r="AZ1240" s="118"/>
      <c r="BA1240" s="118"/>
      <c r="BB1240" s="118"/>
      <c r="BI1240" s="118"/>
      <c r="BJ1240" s="118"/>
      <c r="BK1240" s="118"/>
      <c r="BL1240" s="118"/>
    </row>
    <row r="1241" spans="47:64" ht="9" customHeight="1">
      <c r="AU1241" s="118"/>
      <c r="AV1241" s="118"/>
      <c r="AW1241" s="118"/>
      <c r="AX1241" s="118"/>
      <c r="AY1241" s="118"/>
      <c r="AZ1241" s="118"/>
      <c r="BA1241" s="118"/>
      <c r="BB1241" s="118"/>
      <c r="BI1241" s="118"/>
      <c r="BJ1241" s="118"/>
      <c r="BK1241" s="118"/>
      <c r="BL1241" s="118"/>
    </row>
    <row r="1242" spans="47:64" ht="9" customHeight="1">
      <c r="AU1242" s="118"/>
      <c r="AV1242" s="118"/>
      <c r="AW1242" s="118"/>
      <c r="AX1242" s="118"/>
      <c r="AY1242" s="118"/>
      <c r="AZ1242" s="118"/>
      <c r="BA1242" s="118"/>
      <c r="BB1242" s="118"/>
      <c r="BI1242" s="118"/>
      <c r="BJ1242" s="118"/>
      <c r="BK1242" s="118"/>
      <c r="BL1242" s="118"/>
    </row>
    <row r="1243" spans="61:64" ht="9" customHeight="1">
      <c r="BI1243" s="118"/>
      <c r="BJ1243" s="118"/>
      <c r="BK1243" s="118"/>
      <c r="BL1243" s="118"/>
    </row>
    <row r="1244" spans="61:64" ht="9" customHeight="1">
      <c r="BI1244" s="118"/>
      <c r="BJ1244" s="118"/>
      <c r="BK1244" s="118"/>
      <c r="BL1244" s="118"/>
    </row>
    <row r="1245" spans="61:64" ht="9" customHeight="1">
      <c r="BI1245" s="118"/>
      <c r="BJ1245" s="118"/>
      <c r="BK1245" s="118"/>
      <c r="BL1245" s="118"/>
    </row>
    <row r="1246" spans="61:64" ht="9" customHeight="1">
      <c r="BI1246" s="118"/>
      <c r="BJ1246" s="118"/>
      <c r="BK1246" s="118"/>
      <c r="BL1246" s="118"/>
    </row>
    <row r="1247" spans="61:64" ht="9" customHeight="1">
      <c r="BI1247" s="118"/>
      <c r="BJ1247" s="118"/>
      <c r="BK1247" s="118"/>
      <c r="BL1247" s="118"/>
    </row>
    <row r="1248" spans="61:64" ht="9" customHeight="1">
      <c r="BI1248" s="118"/>
      <c r="BJ1248" s="118"/>
      <c r="BK1248" s="118"/>
      <c r="BL1248" s="118"/>
    </row>
    <row r="1249" spans="61:64" ht="9" customHeight="1">
      <c r="BI1249" s="118"/>
      <c r="BJ1249" s="118"/>
      <c r="BK1249" s="118"/>
      <c r="BL1249" s="118"/>
    </row>
    <row r="1250" spans="61:64" ht="9" customHeight="1">
      <c r="BI1250" s="118"/>
      <c r="BJ1250" s="118"/>
      <c r="BK1250" s="118"/>
      <c r="BL1250" s="118"/>
    </row>
    <row r="1251" spans="61:64" ht="9" customHeight="1">
      <c r="BI1251" s="118"/>
      <c r="BJ1251" s="118"/>
      <c r="BK1251" s="118"/>
      <c r="BL1251" s="118"/>
    </row>
    <row r="1252" spans="61:64" ht="9" customHeight="1">
      <c r="BI1252" s="118"/>
      <c r="BJ1252" s="118"/>
      <c r="BK1252" s="118"/>
      <c r="BL1252" s="118"/>
    </row>
    <row r="1253" spans="61:64" ht="9" customHeight="1">
      <c r="BI1253" s="118"/>
      <c r="BJ1253" s="118"/>
      <c r="BK1253" s="118"/>
      <c r="BL1253" s="118"/>
    </row>
    <row r="1254" spans="61:64" ht="9" customHeight="1">
      <c r="BI1254" s="118"/>
      <c r="BJ1254" s="118"/>
      <c r="BK1254" s="118"/>
      <c r="BL1254" s="118"/>
    </row>
    <row r="1255" spans="61:64" ht="9" customHeight="1">
      <c r="BI1255" s="118"/>
      <c r="BJ1255" s="118"/>
      <c r="BK1255" s="118"/>
      <c r="BL1255" s="118"/>
    </row>
    <row r="1256" spans="2:64" ht="15">
      <c r="B1256" s="138">
        <v>133</v>
      </c>
      <c r="C1256" s="138"/>
      <c r="D1256" s="138"/>
      <c r="E1256" s="138"/>
      <c r="F1256" s="138"/>
      <c r="H1256" s="117" t="s">
        <v>118</v>
      </c>
      <c r="I1256" s="117"/>
      <c r="J1256" s="117"/>
      <c r="K1256" s="117"/>
      <c r="L1256" s="117"/>
      <c r="M1256" s="117"/>
      <c r="N1256" s="117"/>
      <c r="O1256" s="117"/>
      <c r="P1256" s="117"/>
      <c r="Q1256" s="117"/>
      <c r="R1256" s="117"/>
      <c r="S1256" s="117"/>
      <c r="T1256" s="117"/>
      <c r="W1256" s="56">
        <v>8813</v>
      </c>
      <c r="AA1256" s="139">
        <v>0</v>
      </c>
      <c r="AB1256" s="139"/>
      <c r="AC1256" s="139"/>
      <c r="AE1256" s="139">
        <v>67974.87</v>
      </c>
      <c r="AF1256" s="139"/>
      <c r="AH1256" s="139">
        <v>67974.87</v>
      </c>
      <c r="AI1256" s="139"/>
      <c r="AJ1256" s="139"/>
      <c r="AK1256" s="139"/>
      <c r="AL1256" s="139"/>
      <c r="AO1256" s="118" t="s">
        <v>44</v>
      </c>
      <c r="AP1256" s="118"/>
      <c r="AQ1256" s="118"/>
      <c r="AR1256" s="118"/>
      <c r="AU1256" s="118" t="s">
        <v>45</v>
      </c>
      <c r="AV1256" s="118"/>
      <c r="AW1256" s="118"/>
      <c r="AX1256" s="118"/>
      <c r="AY1256" s="118"/>
      <c r="AZ1256" s="118"/>
      <c r="BA1256" s="118"/>
      <c r="BB1256" s="118"/>
      <c r="BD1256" s="118" t="s">
        <v>46</v>
      </c>
      <c r="BE1256" s="118"/>
      <c r="BF1256" s="118"/>
      <c r="BG1256" s="118"/>
      <c r="BI1256" s="117" t="s">
        <v>47</v>
      </c>
      <c r="BJ1256" s="117"/>
      <c r="BK1256" s="117"/>
      <c r="BL1256" s="117"/>
    </row>
    <row r="1257" spans="41:59" ht="6" customHeight="1">
      <c r="AO1257" s="118"/>
      <c r="AP1257" s="118"/>
      <c r="AQ1257" s="118"/>
      <c r="AR1257" s="118"/>
      <c r="AU1257" s="118"/>
      <c r="AV1257" s="118"/>
      <c r="AW1257" s="118"/>
      <c r="AX1257" s="118"/>
      <c r="AY1257" s="118"/>
      <c r="AZ1257" s="118"/>
      <c r="BA1257" s="118"/>
      <c r="BB1257" s="118"/>
      <c r="BD1257" s="118"/>
      <c r="BE1257" s="118"/>
      <c r="BF1257" s="118"/>
      <c r="BG1257" s="118"/>
    </row>
    <row r="1258" spans="41:54" ht="9" customHeight="1">
      <c r="AO1258" s="118"/>
      <c r="AP1258" s="118"/>
      <c r="AQ1258" s="118"/>
      <c r="AR1258" s="118"/>
      <c r="AU1258" s="118"/>
      <c r="AV1258" s="118"/>
      <c r="AW1258" s="118"/>
      <c r="AX1258" s="118"/>
      <c r="AY1258" s="118"/>
      <c r="AZ1258" s="118"/>
      <c r="BA1258" s="118"/>
      <c r="BB1258" s="118"/>
    </row>
    <row r="1259" spans="2:64" ht="15">
      <c r="B1259" s="138">
        <v>134</v>
      </c>
      <c r="C1259" s="138"/>
      <c r="D1259" s="138"/>
      <c r="E1259" s="138"/>
      <c r="F1259" s="138"/>
      <c r="H1259" s="117" t="s">
        <v>119</v>
      </c>
      <c r="I1259" s="117"/>
      <c r="J1259" s="117"/>
      <c r="K1259" s="117"/>
      <c r="L1259" s="117"/>
      <c r="M1259" s="117"/>
      <c r="N1259" s="117"/>
      <c r="O1259" s="117"/>
      <c r="P1259" s="117"/>
      <c r="Q1259" s="117"/>
      <c r="R1259" s="117"/>
      <c r="S1259" s="117"/>
      <c r="T1259" s="117"/>
      <c r="W1259" s="56">
        <v>8813</v>
      </c>
      <c r="AA1259" s="139">
        <v>0</v>
      </c>
      <c r="AB1259" s="139"/>
      <c r="AC1259" s="139"/>
      <c r="AE1259" s="139">
        <v>509303</v>
      </c>
      <c r="AF1259" s="139"/>
      <c r="AH1259" s="139">
        <v>509303</v>
      </c>
      <c r="AI1259" s="139"/>
      <c r="AJ1259" s="139"/>
      <c r="AK1259" s="139"/>
      <c r="AL1259" s="139"/>
      <c r="AO1259" s="118" t="s">
        <v>44</v>
      </c>
      <c r="AP1259" s="118"/>
      <c r="AQ1259" s="118"/>
      <c r="AR1259" s="118"/>
      <c r="AU1259" s="118" t="s">
        <v>45</v>
      </c>
      <c r="AV1259" s="118"/>
      <c r="AW1259" s="118"/>
      <c r="AX1259" s="118"/>
      <c r="AY1259" s="118"/>
      <c r="AZ1259" s="118"/>
      <c r="BA1259" s="118"/>
      <c r="BB1259" s="118"/>
      <c r="BD1259" s="118" t="s">
        <v>46</v>
      </c>
      <c r="BE1259" s="118"/>
      <c r="BF1259" s="118"/>
      <c r="BG1259" s="118"/>
      <c r="BI1259" s="117" t="s">
        <v>47</v>
      </c>
      <c r="BJ1259" s="117"/>
      <c r="BK1259" s="117"/>
      <c r="BL1259" s="117"/>
    </row>
    <row r="1260" spans="41:59" ht="6" customHeight="1">
      <c r="AO1260" s="118"/>
      <c r="AP1260" s="118"/>
      <c r="AQ1260" s="118"/>
      <c r="AR1260" s="118"/>
      <c r="AU1260" s="118"/>
      <c r="AV1260" s="118"/>
      <c r="AW1260" s="118"/>
      <c r="AX1260" s="118"/>
      <c r="AY1260" s="118"/>
      <c r="AZ1260" s="118"/>
      <c r="BA1260" s="118"/>
      <c r="BB1260" s="118"/>
      <c r="BD1260" s="118"/>
      <c r="BE1260" s="118"/>
      <c r="BF1260" s="118"/>
      <c r="BG1260" s="118"/>
    </row>
    <row r="1261" spans="41:54" ht="9" customHeight="1">
      <c r="AO1261" s="118"/>
      <c r="AP1261" s="118"/>
      <c r="AQ1261" s="118"/>
      <c r="AR1261" s="118"/>
      <c r="AU1261" s="118"/>
      <c r="AV1261" s="118"/>
      <c r="AW1261" s="118"/>
      <c r="AX1261" s="118"/>
      <c r="AY1261" s="118"/>
      <c r="AZ1261" s="118"/>
      <c r="BA1261" s="118"/>
      <c r="BB1261" s="118"/>
    </row>
    <row r="1262" spans="2:64" ht="15">
      <c r="B1262" s="138">
        <v>135</v>
      </c>
      <c r="C1262" s="138"/>
      <c r="D1262" s="138"/>
      <c r="E1262" s="138"/>
      <c r="F1262" s="138"/>
      <c r="H1262" s="117" t="s">
        <v>120</v>
      </c>
      <c r="I1262" s="117"/>
      <c r="J1262" s="117"/>
      <c r="K1262" s="117"/>
      <c r="L1262" s="117"/>
      <c r="M1262" s="117"/>
      <c r="N1262" s="117"/>
      <c r="O1262" s="117"/>
      <c r="P1262" s="117"/>
      <c r="Q1262" s="117"/>
      <c r="R1262" s="117"/>
      <c r="S1262" s="117"/>
      <c r="T1262" s="117"/>
      <c r="W1262" s="56">
        <v>8853</v>
      </c>
      <c r="AA1262" s="139">
        <v>1850</v>
      </c>
      <c r="AB1262" s="139"/>
      <c r="AC1262" s="139"/>
      <c r="AE1262" s="139">
        <v>1850</v>
      </c>
      <c r="AF1262" s="139"/>
      <c r="AH1262" s="139">
        <v>0</v>
      </c>
      <c r="AI1262" s="139"/>
      <c r="AJ1262" s="139"/>
      <c r="AK1262" s="139"/>
      <c r="AL1262" s="139"/>
      <c r="AO1262" s="118" t="s">
        <v>37</v>
      </c>
      <c r="AP1262" s="118"/>
      <c r="AQ1262" s="118"/>
      <c r="AR1262" s="118"/>
      <c r="AU1262" s="118" t="s">
        <v>2</v>
      </c>
      <c r="AV1262" s="118"/>
      <c r="AW1262" s="118"/>
      <c r="AX1262" s="118"/>
      <c r="AY1262" s="118"/>
      <c r="AZ1262" s="118"/>
      <c r="BA1262" s="118"/>
      <c r="BB1262" s="118"/>
      <c r="BD1262" s="117" t="s">
        <v>38</v>
      </c>
      <c r="BE1262" s="117"/>
      <c r="BF1262" s="117"/>
      <c r="BG1262" s="117"/>
      <c r="BI1262" s="118" t="s">
        <v>3</v>
      </c>
      <c r="BJ1262" s="118"/>
      <c r="BK1262" s="118"/>
      <c r="BL1262" s="118"/>
    </row>
    <row r="1263" spans="41:64" ht="6" customHeight="1">
      <c r="AO1263" s="118"/>
      <c r="AP1263" s="118"/>
      <c r="AQ1263" s="118"/>
      <c r="AR1263" s="118"/>
      <c r="AU1263" s="118"/>
      <c r="AV1263" s="118"/>
      <c r="AW1263" s="118"/>
      <c r="AX1263" s="118"/>
      <c r="AY1263" s="118"/>
      <c r="AZ1263" s="118"/>
      <c r="BA1263" s="118"/>
      <c r="BB1263" s="118"/>
      <c r="BI1263" s="118"/>
      <c r="BJ1263" s="118"/>
      <c r="BK1263" s="118"/>
      <c r="BL1263" s="118"/>
    </row>
    <row r="1264" spans="47:64" ht="9" customHeight="1">
      <c r="AU1264" s="118"/>
      <c r="AV1264" s="118"/>
      <c r="AW1264" s="118"/>
      <c r="AX1264" s="118"/>
      <c r="AY1264" s="118"/>
      <c r="AZ1264" s="118"/>
      <c r="BA1264" s="118"/>
      <c r="BB1264" s="118"/>
      <c r="BI1264" s="118"/>
      <c r="BJ1264" s="118"/>
      <c r="BK1264" s="118"/>
      <c r="BL1264" s="118"/>
    </row>
    <row r="1265" spans="47:64" ht="9" customHeight="1">
      <c r="AU1265" s="118"/>
      <c r="AV1265" s="118"/>
      <c r="AW1265" s="118"/>
      <c r="AX1265" s="118"/>
      <c r="AY1265" s="118"/>
      <c r="AZ1265" s="118"/>
      <c r="BA1265" s="118"/>
      <c r="BB1265" s="118"/>
      <c r="BI1265" s="118"/>
      <c r="BJ1265" s="118"/>
      <c r="BK1265" s="118"/>
      <c r="BL1265" s="118"/>
    </row>
    <row r="1266" spans="47:64" ht="9" customHeight="1">
      <c r="AU1266" s="118"/>
      <c r="AV1266" s="118"/>
      <c r="AW1266" s="118"/>
      <c r="AX1266" s="118"/>
      <c r="AY1266" s="118"/>
      <c r="AZ1266" s="118"/>
      <c r="BA1266" s="118"/>
      <c r="BB1266" s="118"/>
      <c r="BI1266" s="118"/>
      <c r="BJ1266" s="118"/>
      <c r="BK1266" s="118"/>
      <c r="BL1266" s="118"/>
    </row>
    <row r="1267" spans="61:64" ht="9" customHeight="1">
      <c r="BI1267" s="118"/>
      <c r="BJ1267" s="118"/>
      <c r="BK1267" s="118"/>
      <c r="BL1267" s="118"/>
    </row>
    <row r="1268" spans="61:64" ht="9" customHeight="1">
      <c r="BI1268" s="118"/>
      <c r="BJ1268" s="118"/>
      <c r="BK1268" s="118"/>
      <c r="BL1268" s="118"/>
    </row>
    <row r="1269" spans="61:64" ht="9" customHeight="1">
      <c r="BI1269" s="118"/>
      <c r="BJ1269" s="118"/>
      <c r="BK1269" s="118"/>
      <c r="BL1269" s="118"/>
    </row>
    <row r="1270" spans="2:64" ht="15">
      <c r="B1270" s="138">
        <v>136</v>
      </c>
      <c r="C1270" s="138"/>
      <c r="D1270" s="138"/>
      <c r="E1270" s="138"/>
      <c r="F1270" s="138"/>
      <c r="H1270" s="117" t="s">
        <v>121</v>
      </c>
      <c r="I1270" s="117"/>
      <c r="J1270" s="117"/>
      <c r="K1270" s="117"/>
      <c r="L1270" s="117"/>
      <c r="M1270" s="117"/>
      <c r="N1270" s="117"/>
      <c r="O1270" s="117"/>
      <c r="P1270" s="117"/>
      <c r="Q1270" s="117"/>
      <c r="R1270" s="117"/>
      <c r="S1270" s="117"/>
      <c r="T1270" s="117"/>
      <c r="W1270" s="56">
        <v>8853</v>
      </c>
      <c r="AA1270" s="139">
        <v>5000</v>
      </c>
      <c r="AB1270" s="139"/>
      <c r="AC1270" s="139"/>
      <c r="AE1270" s="139">
        <v>5000</v>
      </c>
      <c r="AF1270" s="139"/>
      <c r="AH1270" s="139">
        <v>0</v>
      </c>
      <c r="AI1270" s="139"/>
      <c r="AJ1270" s="139"/>
      <c r="AK1270" s="139"/>
      <c r="AL1270" s="139"/>
      <c r="AO1270" s="118" t="s">
        <v>37</v>
      </c>
      <c r="AP1270" s="118"/>
      <c r="AQ1270" s="118"/>
      <c r="AR1270" s="118"/>
      <c r="AU1270" s="118" t="s">
        <v>2</v>
      </c>
      <c r="AV1270" s="118"/>
      <c r="AW1270" s="118"/>
      <c r="AX1270" s="118"/>
      <c r="AY1270" s="118"/>
      <c r="AZ1270" s="118"/>
      <c r="BA1270" s="118"/>
      <c r="BB1270" s="118"/>
      <c r="BD1270" s="117" t="s">
        <v>38</v>
      </c>
      <c r="BE1270" s="117"/>
      <c r="BF1270" s="117"/>
      <c r="BG1270" s="117"/>
      <c r="BI1270" s="118" t="s">
        <v>3</v>
      </c>
      <c r="BJ1270" s="118"/>
      <c r="BK1270" s="118"/>
      <c r="BL1270" s="118"/>
    </row>
    <row r="1271" spans="41:64" ht="6" customHeight="1">
      <c r="AO1271" s="118"/>
      <c r="AP1271" s="118"/>
      <c r="AQ1271" s="118"/>
      <c r="AR1271" s="118"/>
      <c r="AU1271" s="118"/>
      <c r="AV1271" s="118"/>
      <c r="AW1271" s="118"/>
      <c r="AX1271" s="118"/>
      <c r="AY1271" s="118"/>
      <c r="AZ1271" s="118"/>
      <c r="BA1271" s="118"/>
      <c r="BB1271" s="118"/>
      <c r="BI1271" s="118"/>
      <c r="BJ1271" s="118"/>
      <c r="BK1271" s="118"/>
      <c r="BL1271" s="118"/>
    </row>
    <row r="1272" spans="47:64" ht="9" customHeight="1">
      <c r="AU1272" s="118"/>
      <c r="AV1272" s="118"/>
      <c r="AW1272" s="118"/>
      <c r="AX1272" s="118"/>
      <c r="AY1272" s="118"/>
      <c r="AZ1272" s="118"/>
      <c r="BA1272" s="118"/>
      <c r="BB1272" s="118"/>
      <c r="BI1272" s="118"/>
      <c r="BJ1272" s="118"/>
      <c r="BK1272" s="118"/>
      <c r="BL1272" s="118"/>
    </row>
    <row r="1273" spans="47:64" ht="9" customHeight="1">
      <c r="AU1273" s="118"/>
      <c r="AV1273" s="118"/>
      <c r="AW1273" s="118"/>
      <c r="AX1273" s="118"/>
      <c r="AY1273" s="118"/>
      <c r="AZ1273" s="118"/>
      <c r="BA1273" s="118"/>
      <c r="BB1273" s="118"/>
      <c r="BI1273" s="118"/>
      <c r="BJ1273" s="118"/>
      <c r="BK1273" s="118"/>
      <c r="BL1273" s="118"/>
    </row>
    <row r="1274" spans="47:64" ht="9" customHeight="1">
      <c r="AU1274" s="118"/>
      <c r="AV1274" s="118"/>
      <c r="AW1274" s="118"/>
      <c r="AX1274" s="118"/>
      <c r="AY1274" s="118"/>
      <c r="AZ1274" s="118"/>
      <c r="BA1274" s="118"/>
      <c r="BB1274" s="118"/>
      <c r="BI1274" s="118"/>
      <c r="BJ1274" s="118"/>
      <c r="BK1274" s="118"/>
      <c r="BL1274" s="118"/>
    </row>
    <row r="1275" spans="61:64" ht="9" customHeight="1">
      <c r="BI1275" s="118"/>
      <c r="BJ1275" s="118"/>
      <c r="BK1275" s="118"/>
      <c r="BL1275" s="118"/>
    </row>
    <row r="1276" spans="61:64" ht="9" customHeight="1">
      <c r="BI1276" s="118"/>
      <c r="BJ1276" s="118"/>
      <c r="BK1276" s="118"/>
      <c r="BL1276" s="118"/>
    </row>
    <row r="1277" spans="61:64" ht="9" customHeight="1">
      <c r="BI1277" s="118"/>
      <c r="BJ1277" s="118"/>
      <c r="BK1277" s="118"/>
      <c r="BL1277" s="118"/>
    </row>
    <row r="1278" spans="41:64" ht="6" customHeight="1">
      <c r="AO1278" s="118"/>
      <c r="AP1278" s="118"/>
      <c r="AQ1278" s="118"/>
      <c r="AR1278" s="118"/>
      <c r="AU1278" s="118"/>
      <c r="AV1278" s="118"/>
      <c r="AW1278" s="118"/>
      <c r="AX1278" s="118"/>
      <c r="AY1278" s="118"/>
      <c r="AZ1278" s="118"/>
      <c r="BA1278" s="118"/>
      <c r="BB1278" s="118"/>
      <c r="BI1278" s="118"/>
      <c r="BJ1278" s="118"/>
      <c r="BK1278" s="118"/>
      <c r="BL1278" s="118"/>
    </row>
    <row r="1279" spans="47:64" ht="9" customHeight="1">
      <c r="AU1279" s="118"/>
      <c r="AV1279" s="118"/>
      <c r="AW1279" s="118"/>
      <c r="AX1279" s="118"/>
      <c r="AY1279" s="118"/>
      <c r="AZ1279" s="118"/>
      <c r="BA1279" s="118"/>
      <c r="BB1279" s="118"/>
      <c r="BI1279" s="118"/>
      <c r="BJ1279" s="118"/>
      <c r="BK1279" s="118"/>
      <c r="BL1279" s="118"/>
    </row>
    <row r="1280" spans="47:64" ht="9" customHeight="1">
      <c r="AU1280" s="118"/>
      <c r="AV1280" s="118"/>
      <c r="AW1280" s="118"/>
      <c r="AX1280" s="118"/>
      <c r="AY1280" s="118"/>
      <c r="AZ1280" s="118"/>
      <c r="BA1280" s="118"/>
      <c r="BB1280" s="118"/>
      <c r="BI1280" s="118"/>
      <c r="BJ1280" s="118"/>
      <c r="BK1280" s="118"/>
      <c r="BL1280" s="118"/>
    </row>
    <row r="1281" spans="47:64" ht="9" customHeight="1">
      <c r="AU1281" s="118"/>
      <c r="AV1281" s="118"/>
      <c r="AW1281" s="118"/>
      <c r="AX1281" s="118"/>
      <c r="AY1281" s="118"/>
      <c r="AZ1281" s="118"/>
      <c r="BA1281" s="118"/>
      <c r="BB1281" s="118"/>
      <c r="BI1281" s="118"/>
      <c r="BJ1281" s="118"/>
      <c r="BK1281" s="118"/>
      <c r="BL1281" s="118"/>
    </row>
    <row r="1282" spans="61:64" ht="9" customHeight="1">
      <c r="BI1282" s="118"/>
      <c r="BJ1282" s="118"/>
      <c r="BK1282" s="118"/>
      <c r="BL1282" s="118"/>
    </row>
    <row r="1283" spans="61:64" ht="9" customHeight="1">
      <c r="BI1283" s="118"/>
      <c r="BJ1283" s="118"/>
      <c r="BK1283" s="118"/>
      <c r="BL1283" s="118"/>
    </row>
    <row r="1284" spans="61:64" ht="9" customHeight="1">
      <c r="BI1284" s="118"/>
      <c r="BJ1284" s="118"/>
      <c r="BK1284" s="118"/>
      <c r="BL1284" s="118"/>
    </row>
    <row r="1285" spans="61:64" ht="9" customHeight="1">
      <c r="BI1285" s="118"/>
      <c r="BJ1285" s="118"/>
      <c r="BK1285" s="118"/>
      <c r="BL1285" s="118"/>
    </row>
    <row r="1286" spans="61:64" ht="9" customHeight="1">
      <c r="BI1286" s="118"/>
      <c r="BJ1286" s="118"/>
      <c r="BK1286" s="118"/>
      <c r="BL1286" s="118"/>
    </row>
    <row r="1287" spans="61:64" ht="9" customHeight="1">
      <c r="BI1287" s="118"/>
      <c r="BJ1287" s="118"/>
      <c r="BK1287" s="118"/>
      <c r="BL1287" s="118"/>
    </row>
    <row r="1288" spans="61:64" ht="9" customHeight="1">
      <c r="BI1288" s="118"/>
      <c r="BJ1288" s="118"/>
      <c r="BK1288" s="118"/>
      <c r="BL1288" s="118"/>
    </row>
    <row r="1289" spans="61:64" ht="9" customHeight="1">
      <c r="BI1289" s="118"/>
      <c r="BJ1289" s="118"/>
      <c r="BK1289" s="118"/>
      <c r="BL1289" s="118"/>
    </row>
    <row r="1290" spans="61:64" ht="9" customHeight="1">
      <c r="BI1290" s="118"/>
      <c r="BJ1290" s="118"/>
      <c r="BK1290" s="118"/>
      <c r="BL1290" s="118"/>
    </row>
    <row r="1291" spans="61:64" ht="9" customHeight="1">
      <c r="BI1291" s="118"/>
      <c r="BJ1291" s="118"/>
      <c r="BK1291" s="118"/>
      <c r="BL1291" s="118"/>
    </row>
    <row r="1292" spans="41:64" ht="6" customHeight="1">
      <c r="AO1292" s="118"/>
      <c r="AP1292" s="118"/>
      <c r="AQ1292" s="118"/>
      <c r="AR1292" s="118"/>
      <c r="AU1292" s="118"/>
      <c r="AV1292" s="118"/>
      <c r="AW1292" s="118"/>
      <c r="AX1292" s="118"/>
      <c r="AY1292" s="118"/>
      <c r="AZ1292" s="118"/>
      <c r="BA1292" s="118"/>
      <c r="BB1292" s="118"/>
      <c r="BI1292" s="118"/>
      <c r="BJ1292" s="118"/>
      <c r="BK1292" s="118"/>
      <c r="BL1292" s="118"/>
    </row>
    <row r="1293" spans="47:64" ht="9" customHeight="1">
      <c r="AU1293" s="118"/>
      <c r="AV1293" s="118"/>
      <c r="AW1293" s="118"/>
      <c r="AX1293" s="118"/>
      <c r="AY1293" s="118"/>
      <c r="AZ1293" s="118"/>
      <c r="BA1293" s="118"/>
      <c r="BB1293" s="118"/>
      <c r="BI1293" s="118"/>
      <c r="BJ1293" s="118"/>
      <c r="BK1293" s="118"/>
      <c r="BL1293" s="118"/>
    </row>
    <row r="1294" spans="47:64" ht="9" customHeight="1">
      <c r="AU1294" s="118"/>
      <c r="AV1294" s="118"/>
      <c r="AW1294" s="118"/>
      <c r="AX1294" s="118"/>
      <c r="AY1294" s="118"/>
      <c r="AZ1294" s="118"/>
      <c r="BA1294" s="118"/>
      <c r="BB1294" s="118"/>
      <c r="BI1294" s="118"/>
      <c r="BJ1294" s="118"/>
      <c r="BK1294" s="118"/>
      <c r="BL1294" s="118"/>
    </row>
    <row r="1295" spans="47:64" ht="9" customHeight="1">
      <c r="AU1295" s="118"/>
      <c r="AV1295" s="118"/>
      <c r="AW1295" s="118"/>
      <c r="AX1295" s="118"/>
      <c r="AY1295" s="118"/>
      <c r="AZ1295" s="118"/>
      <c r="BA1295" s="118"/>
      <c r="BB1295" s="118"/>
      <c r="BI1295" s="118"/>
      <c r="BJ1295" s="118"/>
      <c r="BK1295" s="118"/>
      <c r="BL1295" s="118"/>
    </row>
    <row r="1296" spans="61:64" ht="9" customHeight="1">
      <c r="BI1296" s="118"/>
      <c r="BJ1296" s="118"/>
      <c r="BK1296" s="118"/>
      <c r="BL1296" s="118"/>
    </row>
    <row r="1297" spans="61:64" ht="9" customHeight="1">
      <c r="BI1297" s="118"/>
      <c r="BJ1297" s="118"/>
      <c r="BK1297" s="118"/>
      <c r="BL1297" s="118"/>
    </row>
    <row r="1298" spans="61:64" ht="9" customHeight="1">
      <c r="BI1298" s="118"/>
      <c r="BJ1298" s="118"/>
      <c r="BK1298" s="118"/>
      <c r="BL1298" s="118"/>
    </row>
    <row r="1299" spans="61:64" ht="9" customHeight="1">
      <c r="BI1299" s="118"/>
      <c r="BJ1299" s="118"/>
      <c r="BK1299" s="118"/>
      <c r="BL1299" s="118"/>
    </row>
    <row r="1300" spans="61:64" ht="9" customHeight="1">
      <c r="BI1300" s="118"/>
      <c r="BJ1300" s="118"/>
      <c r="BK1300" s="118"/>
      <c r="BL1300" s="118"/>
    </row>
    <row r="1301" spans="61:64" ht="9" customHeight="1">
      <c r="BI1301" s="118"/>
      <c r="BJ1301" s="118"/>
      <c r="BK1301" s="118"/>
      <c r="BL1301" s="118"/>
    </row>
    <row r="1302" spans="61:64" ht="9" customHeight="1">
      <c r="BI1302" s="118"/>
      <c r="BJ1302" s="118"/>
      <c r="BK1302" s="118"/>
      <c r="BL1302" s="118"/>
    </row>
    <row r="1303" spans="61:64" ht="9" customHeight="1">
      <c r="BI1303" s="118"/>
      <c r="BJ1303" s="118"/>
      <c r="BK1303" s="118"/>
      <c r="BL1303" s="118"/>
    </row>
    <row r="1304" spans="61:64" ht="9" customHeight="1">
      <c r="BI1304" s="118"/>
      <c r="BJ1304" s="118"/>
      <c r="BK1304" s="118"/>
      <c r="BL1304" s="118"/>
    </row>
    <row r="1305" spans="61:64" ht="9" customHeight="1">
      <c r="BI1305" s="118"/>
      <c r="BJ1305" s="118"/>
      <c r="BK1305" s="118"/>
      <c r="BL1305" s="118"/>
    </row>
    <row r="1306" spans="2:64" ht="15">
      <c r="B1306" s="138">
        <v>139</v>
      </c>
      <c r="C1306" s="138"/>
      <c r="D1306" s="138"/>
      <c r="E1306" s="138"/>
      <c r="F1306" s="138"/>
      <c r="H1306" s="117" t="s">
        <v>122</v>
      </c>
      <c r="I1306" s="117"/>
      <c r="J1306" s="117"/>
      <c r="K1306" s="117"/>
      <c r="L1306" s="117"/>
      <c r="M1306" s="117"/>
      <c r="N1306" s="117"/>
      <c r="O1306" s="117"/>
      <c r="P1306" s="117"/>
      <c r="Q1306" s="117"/>
      <c r="R1306" s="117"/>
      <c r="S1306" s="117"/>
      <c r="T1306" s="117"/>
      <c r="W1306" s="56">
        <v>8823</v>
      </c>
      <c r="AA1306" s="139">
        <v>202184.84</v>
      </c>
      <c r="AB1306" s="139"/>
      <c r="AC1306" s="139"/>
      <c r="AE1306" s="139">
        <v>202184.84</v>
      </c>
      <c r="AF1306" s="139"/>
      <c r="AH1306" s="139">
        <v>168085</v>
      </c>
      <c r="AI1306" s="139"/>
      <c r="AJ1306" s="139"/>
      <c r="AK1306" s="139"/>
      <c r="AL1306" s="139"/>
      <c r="AO1306" s="118" t="s">
        <v>37</v>
      </c>
      <c r="AP1306" s="118"/>
      <c r="AQ1306" s="118"/>
      <c r="AR1306" s="118"/>
      <c r="AU1306" s="118" t="s">
        <v>40</v>
      </c>
      <c r="AV1306" s="118"/>
      <c r="AW1306" s="118"/>
      <c r="AX1306" s="118"/>
      <c r="AY1306" s="118"/>
      <c r="AZ1306" s="118"/>
      <c r="BA1306" s="118"/>
      <c r="BB1306" s="118"/>
      <c r="BD1306" s="117" t="s">
        <v>41</v>
      </c>
      <c r="BE1306" s="117"/>
      <c r="BF1306" s="117"/>
      <c r="BG1306" s="117"/>
      <c r="BI1306" s="118" t="s">
        <v>123</v>
      </c>
      <c r="BJ1306" s="118"/>
      <c r="BK1306" s="118"/>
      <c r="BL1306" s="118"/>
    </row>
    <row r="1307" spans="41:64" ht="6" customHeight="1">
      <c r="AO1307" s="118"/>
      <c r="AP1307" s="118"/>
      <c r="AQ1307" s="118"/>
      <c r="AR1307" s="118"/>
      <c r="AU1307" s="118"/>
      <c r="AV1307" s="118"/>
      <c r="AW1307" s="118"/>
      <c r="AX1307" s="118"/>
      <c r="AY1307" s="118"/>
      <c r="AZ1307" s="118"/>
      <c r="BA1307" s="118"/>
      <c r="BB1307" s="118"/>
      <c r="BI1307" s="118"/>
      <c r="BJ1307" s="118"/>
      <c r="BK1307" s="118"/>
      <c r="BL1307" s="118"/>
    </row>
    <row r="1308" spans="47:64" ht="9" customHeight="1">
      <c r="AU1308" s="118"/>
      <c r="AV1308" s="118"/>
      <c r="AW1308" s="118"/>
      <c r="AX1308" s="118"/>
      <c r="AY1308" s="118"/>
      <c r="AZ1308" s="118"/>
      <c r="BA1308" s="118"/>
      <c r="BB1308" s="118"/>
      <c r="BI1308" s="118"/>
      <c r="BJ1308" s="118"/>
      <c r="BK1308" s="118"/>
      <c r="BL1308" s="118"/>
    </row>
    <row r="1309" spans="47:64" ht="9" customHeight="1">
      <c r="AU1309" s="118"/>
      <c r="AV1309" s="118"/>
      <c r="AW1309" s="118"/>
      <c r="AX1309" s="118"/>
      <c r="AY1309" s="118"/>
      <c r="AZ1309" s="118"/>
      <c r="BA1309" s="118"/>
      <c r="BB1309" s="118"/>
      <c r="BI1309" s="118"/>
      <c r="BJ1309" s="118"/>
      <c r="BK1309" s="118"/>
      <c r="BL1309" s="118"/>
    </row>
    <row r="1310" spans="47:64" ht="9" customHeight="1">
      <c r="AU1310" s="118"/>
      <c r="AV1310" s="118"/>
      <c r="AW1310" s="118"/>
      <c r="AX1310" s="118"/>
      <c r="AY1310" s="118"/>
      <c r="AZ1310" s="118"/>
      <c r="BA1310" s="118"/>
      <c r="BB1310" s="118"/>
      <c r="BI1310" s="118"/>
      <c r="BJ1310" s="118"/>
      <c r="BK1310" s="118"/>
      <c r="BL1310" s="118"/>
    </row>
    <row r="1311" spans="61:64" ht="9" customHeight="1">
      <c r="BI1311" s="118"/>
      <c r="BJ1311" s="118"/>
      <c r="BK1311" s="118"/>
      <c r="BL1311" s="118"/>
    </row>
    <row r="1312" spans="61:64" ht="9" customHeight="1">
      <c r="BI1312" s="118"/>
      <c r="BJ1312" s="118"/>
      <c r="BK1312" s="118"/>
      <c r="BL1312" s="118"/>
    </row>
    <row r="1313" spans="61:64" ht="9" customHeight="1">
      <c r="BI1313" s="118"/>
      <c r="BJ1313" s="118"/>
      <c r="BK1313" s="118"/>
      <c r="BL1313" s="118"/>
    </row>
    <row r="1314" spans="61:64" ht="9" customHeight="1">
      <c r="BI1314" s="118"/>
      <c r="BJ1314" s="118"/>
      <c r="BK1314" s="118"/>
      <c r="BL1314" s="118"/>
    </row>
    <row r="1315" spans="61:64" ht="9" customHeight="1">
      <c r="BI1315" s="118"/>
      <c r="BJ1315" s="118"/>
      <c r="BK1315" s="118"/>
      <c r="BL1315" s="118"/>
    </row>
    <row r="1316" spans="41:64" ht="6" customHeight="1">
      <c r="AO1316" s="118"/>
      <c r="AP1316" s="118"/>
      <c r="AQ1316" s="118"/>
      <c r="AR1316" s="118"/>
      <c r="AU1316" s="118"/>
      <c r="AV1316" s="118"/>
      <c r="AW1316" s="118"/>
      <c r="AX1316" s="118"/>
      <c r="AY1316" s="118"/>
      <c r="AZ1316" s="118"/>
      <c r="BA1316" s="118"/>
      <c r="BB1316" s="118"/>
      <c r="BI1316" s="118"/>
      <c r="BJ1316" s="118"/>
      <c r="BK1316" s="118"/>
      <c r="BL1316" s="118"/>
    </row>
    <row r="1317" spans="47:64" ht="9" customHeight="1">
      <c r="AU1317" s="118"/>
      <c r="AV1317" s="118"/>
      <c r="AW1317" s="118"/>
      <c r="AX1317" s="118"/>
      <c r="AY1317" s="118"/>
      <c r="AZ1317" s="118"/>
      <c r="BA1317" s="118"/>
      <c r="BB1317" s="118"/>
      <c r="BI1317" s="118"/>
      <c r="BJ1317" s="118"/>
      <c r="BK1317" s="118"/>
      <c r="BL1317" s="118"/>
    </row>
    <row r="1318" spans="47:64" ht="9" customHeight="1">
      <c r="AU1318" s="118"/>
      <c r="AV1318" s="118"/>
      <c r="AW1318" s="118"/>
      <c r="AX1318" s="118"/>
      <c r="AY1318" s="118"/>
      <c r="AZ1318" s="118"/>
      <c r="BA1318" s="118"/>
      <c r="BB1318" s="118"/>
      <c r="BI1318" s="118"/>
      <c r="BJ1318" s="118"/>
      <c r="BK1318" s="118"/>
      <c r="BL1318" s="118"/>
    </row>
    <row r="1319" spans="47:64" ht="9" customHeight="1">
      <c r="AU1319" s="118"/>
      <c r="AV1319" s="118"/>
      <c r="AW1319" s="118"/>
      <c r="AX1319" s="118"/>
      <c r="AY1319" s="118"/>
      <c r="AZ1319" s="118"/>
      <c r="BA1319" s="118"/>
      <c r="BB1319" s="118"/>
      <c r="BI1319" s="118"/>
      <c r="BJ1319" s="118"/>
      <c r="BK1319" s="118"/>
      <c r="BL1319" s="118"/>
    </row>
    <row r="1320" spans="61:64" ht="9" customHeight="1">
      <c r="BI1320" s="118"/>
      <c r="BJ1320" s="118"/>
      <c r="BK1320" s="118"/>
      <c r="BL1320" s="118"/>
    </row>
    <row r="1321" spans="61:64" ht="9" customHeight="1">
      <c r="BI1321" s="118"/>
      <c r="BJ1321" s="118"/>
      <c r="BK1321" s="118"/>
      <c r="BL1321" s="118"/>
    </row>
    <row r="1322" spans="61:64" ht="9" customHeight="1">
      <c r="BI1322" s="118"/>
      <c r="BJ1322" s="118"/>
      <c r="BK1322" s="118"/>
      <c r="BL1322" s="118"/>
    </row>
    <row r="1323" spans="61:64" ht="9" customHeight="1">
      <c r="BI1323" s="118"/>
      <c r="BJ1323" s="118"/>
      <c r="BK1323" s="118"/>
      <c r="BL1323" s="118"/>
    </row>
    <row r="1324" spans="61:64" ht="9" customHeight="1">
      <c r="BI1324" s="118"/>
      <c r="BJ1324" s="118"/>
      <c r="BK1324" s="118"/>
      <c r="BL1324" s="118"/>
    </row>
    <row r="1325" spans="41:64" ht="6" customHeight="1">
      <c r="AO1325" s="118"/>
      <c r="AP1325" s="118"/>
      <c r="AQ1325" s="118"/>
      <c r="AR1325" s="118"/>
      <c r="AU1325" s="118"/>
      <c r="AV1325" s="118"/>
      <c r="AW1325" s="118"/>
      <c r="AX1325" s="118"/>
      <c r="AY1325" s="118"/>
      <c r="AZ1325" s="118"/>
      <c r="BA1325" s="118"/>
      <c r="BB1325" s="118"/>
      <c r="BI1325" s="118"/>
      <c r="BJ1325" s="118"/>
      <c r="BK1325" s="118"/>
      <c r="BL1325" s="118"/>
    </row>
    <row r="1326" spans="47:64" ht="9" customHeight="1">
      <c r="AU1326" s="118"/>
      <c r="AV1326" s="118"/>
      <c r="AW1326" s="118"/>
      <c r="AX1326" s="118"/>
      <c r="AY1326" s="118"/>
      <c r="AZ1326" s="118"/>
      <c r="BA1326" s="118"/>
      <c r="BB1326" s="118"/>
      <c r="BI1326" s="118"/>
      <c r="BJ1326" s="118"/>
      <c r="BK1326" s="118"/>
      <c r="BL1326" s="118"/>
    </row>
    <row r="1327" spans="47:64" ht="9" customHeight="1">
      <c r="AU1327" s="118"/>
      <c r="AV1327" s="118"/>
      <c r="AW1327" s="118"/>
      <c r="AX1327" s="118"/>
      <c r="AY1327" s="118"/>
      <c r="AZ1327" s="118"/>
      <c r="BA1327" s="118"/>
      <c r="BB1327" s="118"/>
      <c r="BI1327" s="118"/>
      <c r="BJ1327" s="118"/>
      <c r="BK1327" s="118"/>
      <c r="BL1327" s="118"/>
    </row>
    <row r="1328" spans="47:64" ht="9" customHeight="1">
      <c r="AU1328" s="118"/>
      <c r="AV1328" s="118"/>
      <c r="AW1328" s="118"/>
      <c r="AX1328" s="118"/>
      <c r="AY1328" s="118"/>
      <c r="AZ1328" s="118"/>
      <c r="BA1328" s="118"/>
      <c r="BB1328" s="118"/>
      <c r="BI1328" s="118"/>
      <c r="BJ1328" s="118"/>
      <c r="BK1328" s="118"/>
      <c r="BL1328" s="118"/>
    </row>
    <row r="1329" spans="61:64" ht="9" customHeight="1">
      <c r="BI1329" s="118"/>
      <c r="BJ1329" s="118"/>
      <c r="BK1329" s="118"/>
      <c r="BL1329" s="118"/>
    </row>
    <row r="1330" spans="61:64" ht="9" customHeight="1">
      <c r="BI1330" s="118"/>
      <c r="BJ1330" s="118"/>
      <c r="BK1330" s="118"/>
      <c r="BL1330" s="118"/>
    </row>
    <row r="1331" spans="61:64" ht="9" customHeight="1">
      <c r="BI1331" s="118"/>
      <c r="BJ1331" s="118"/>
      <c r="BK1331" s="118"/>
      <c r="BL1331" s="118"/>
    </row>
    <row r="1332" spans="61:64" ht="9" customHeight="1">
      <c r="BI1332" s="118"/>
      <c r="BJ1332" s="118"/>
      <c r="BK1332" s="118"/>
      <c r="BL1332" s="118"/>
    </row>
    <row r="1333" spans="61:64" ht="9" customHeight="1">
      <c r="BI1333" s="118"/>
      <c r="BJ1333" s="118"/>
      <c r="BK1333" s="118"/>
      <c r="BL1333" s="118"/>
    </row>
    <row r="1334" spans="41:64" ht="6" customHeight="1">
      <c r="AO1334" s="118"/>
      <c r="AP1334" s="118"/>
      <c r="AQ1334" s="118"/>
      <c r="AR1334" s="118"/>
      <c r="AU1334" s="118"/>
      <c r="AV1334" s="118"/>
      <c r="AW1334" s="118"/>
      <c r="AX1334" s="118"/>
      <c r="AY1334" s="118"/>
      <c r="AZ1334" s="118"/>
      <c r="BA1334" s="118"/>
      <c r="BB1334" s="118"/>
      <c r="BI1334" s="118"/>
      <c r="BJ1334" s="118"/>
      <c r="BK1334" s="118"/>
      <c r="BL1334" s="118"/>
    </row>
    <row r="1335" spans="47:64" ht="9" customHeight="1">
      <c r="AU1335" s="118"/>
      <c r="AV1335" s="118"/>
      <c r="AW1335" s="118"/>
      <c r="AX1335" s="118"/>
      <c r="AY1335" s="118"/>
      <c r="AZ1335" s="118"/>
      <c r="BA1335" s="118"/>
      <c r="BB1335" s="118"/>
      <c r="BI1335" s="118"/>
      <c r="BJ1335" s="118"/>
      <c r="BK1335" s="118"/>
      <c r="BL1335" s="118"/>
    </row>
    <row r="1336" spans="47:64" ht="9" customHeight="1">
      <c r="AU1336" s="118"/>
      <c r="AV1336" s="118"/>
      <c r="AW1336" s="118"/>
      <c r="AX1336" s="118"/>
      <c r="AY1336" s="118"/>
      <c r="AZ1336" s="118"/>
      <c r="BA1336" s="118"/>
      <c r="BB1336" s="118"/>
      <c r="BI1336" s="118"/>
      <c r="BJ1336" s="118"/>
      <c r="BK1336" s="118"/>
      <c r="BL1336" s="118"/>
    </row>
    <row r="1337" spans="47:64" ht="9" customHeight="1">
      <c r="AU1337" s="118"/>
      <c r="AV1337" s="118"/>
      <c r="AW1337" s="118"/>
      <c r="AX1337" s="118"/>
      <c r="AY1337" s="118"/>
      <c r="AZ1337" s="118"/>
      <c r="BA1337" s="118"/>
      <c r="BB1337" s="118"/>
      <c r="BI1337" s="118"/>
      <c r="BJ1337" s="118"/>
      <c r="BK1337" s="118"/>
      <c r="BL1337" s="118"/>
    </row>
    <row r="1338" spans="61:64" ht="9" customHeight="1">
      <c r="BI1338" s="118"/>
      <c r="BJ1338" s="118"/>
      <c r="BK1338" s="118"/>
      <c r="BL1338" s="118"/>
    </row>
    <row r="1339" spans="61:64" ht="9" customHeight="1">
      <c r="BI1339" s="118"/>
      <c r="BJ1339" s="118"/>
      <c r="BK1339" s="118"/>
      <c r="BL1339" s="118"/>
    </row>
    <row r="1340" spans="61:64" ht="9" customHeight="1">
      <c r="BI1340" s="118"/>
      <c r="BJ1340" s="118"/>
      <c r="BK1340" s="118"/>
      <c r="BL1340" s="118"/>
    </row>
    <row r="1341" spans="61:64" ht="9" customHeight="1">
      <c r="BI1341" s="118"/>
      <c r="BJ1341" s="118"/>
      <c r="BK1341" s="118"/>
      <c r="BL1341" s="118"/>
    </row>
    <row r="1342" spans="61:64" ht="9" customHeight="1">
      <c r="BI1342" s="118"/>
      <c r="BJ1342" s="118"/>
      <c r="BK1342" s="118"/>
      <c r="BL1342" s="118"/>
    </row>
    <row r="1343" spans="41:64" ht="6" customHeight="1">
      <c r="AO1343" s="118"/>
      <c r="AP1343" s="118"/>
      <c r="AQ1343" s="118"/>
      <c r="AR1343" s="118"/>
      <c r="AU1343" s="118"/>
      <c r="AV1343" s="118"/>
      <c r="AW1343" s="118"/>
      <c r="AX1343" s="118"/>
      <c r="AY1343" s="118"/>
      <c r="AZ1343" s="118"/>
      <c r="BA1343" s="118"/>
      <c r="BB1343" s="118"/>
      <c r="BI1343" s="118"/>
      <c r="BJ1343" s="118"/>
      <c r="BK1343" s="118"/>
      <c r="BL1343" s="118"/>
    </row>
    <row r="1344" spans="47:64" ht="9" customHeight="1">
      <c r="AU1344" s="118"/>
      <c r="AV1344" s="118"/>
      <c r="AW1344" s="118"/>
      <c r="AX1344" s="118"/>
      <c r="AY1344" s="118"/>
      <c r="AZ1344" s="118"/>
      <c r="BA1344" s="118"/>
      <c r="BB1344" s="118"/>
      <c r="BI1344" s="118"/>
      <c r="BJ1344" s="118"/>
      <c r="BK1344" s="118"/>
      <c r="BL1344" s="118"/>
    </row>
    <row r="1345" spans="47:64" ht="9" customHeight="1">
      <c r="AU1345" s="118"/>
      <c r="AV1345" s="118"/>
      <c r="AW1345" s="118"/>
      <c r="AX1345" s="118"/>
      <c r="AY1345" s="118"/>
      <c r="AZ1345" s="118"/>
      <c r="BA1345" s="118"/>
      <c r="BB1345" s="118"/>
      <c r="BI1345" s="118"/>
      <c r="BJ1345" s="118"/>
      <c r="BK1345" s="118"/>
      <c r="BL1345" s="118"/>
    </row>
    <row r="1346" spans="47:64" ht="9" customHeight="1">
      <c r="AU1346" s="118"/>
      <c r="AV1346" s="118"/>
      <c r="AW1346" s="118"/>
      <c r="AX1346" s="118"/>
      <c r="AY1346" s="118"/>
      <c r="AZ1346" s="118"/>
      <c r="BA1346" s="118"/>
      <c r="BB1346" s="118"/>
      <c r="BI1346" s="118"/>
      <c r="BJ1346" s="118"/>
      <c r="BK1346" s="118"/>
      <c r="BL1346" s="118"/>
    </row>
    <row r="1347" spans="61:64" ht="9" customHeight="1">
      <c r="BI1347" s="118"/>
      <c r="BJ1347" s="118"/>
      <c r="BK1347" s="118"/>
      <c r="BL1347" s="118"/>
    </row>
    <row r="1348" spans="61:64" ht="9" customHeight="1">
      <c r="BI1348" s="118"/>
      <c r="BJ1348" s="118"/>
      <c r="BK1348" s="118"/>
      <c r="BL1348" s="118"/>
    </row>
    <row r="1349" spans="61:64" ht="9" customHeight="1">
      <c r="BI1349" s="118"/>
      <c r="BJ1349" s="118"/>
      <c r="BK1349" s="118"/>
      <c r="BL1349" s="118"/>
    </row>
    <row r="1350" spans="61:64" ht="9" customHeight="1">
      <c r="BI1350" s="118"/>
      <c r="BJ1350" s="118"/>
      <c r="BK1350" s="118"/>
      <c r="BL1350" s="118"/>
    </row>
    <row r="1351" spans="61:64" ht="9" customHeight="1">
      <c r="BI1351" s="118"/>
      <c r="BJ1351" s="118"/>
      <c r="BK1351" s="118"/>
      <c r="BL1351" s="118"/>
    </row>
    <row r="1352" spans="2:64" ht="15">
      <c r="B1352" s="138">
        <v>144</v>
      </c>
      <c r="C1352" s="138"/>
      <c r="D1352" s="138"/>
      <c r="E1352" s="138"/>
      <c r="F1352" s="138"/>
      <c r="H1352" s="117" t="s">
        <v>124</v>
      </c>
      <c r="I1352" s="117"/>
      <c r="J1352" s="117"/>
      <c r="K1352" s="117"/>
      <c r="L1352" s="117"/>
      <c r="M1352" s="117"/>
      <c r="N1352" s="117"/>
      <c r="O1352" s="117"/>
      <c r="P1352" s="117"/>
      <c r="Q1352" s="117"/>
      <c r="R1352" s="117"/>
      <c r="S1352" s="117"/>
      <c r="T1352" s="117"/>
      <c r="W1352" s="56">
        <v>8813</v>
      </c>
      <c r="AA1352" s="139">
        <v>0</v>
      </c>
      <c r="AB1352" s="139"/>
      <c r="AC1352" s="139"/>
      <c r="AE1352" s="139">
        <v>17006.52</v>
      </c>
      <c r="AF1352" s="139"/>
      <c r="AH1352" s="139">
        <v>17006.52</v>
      </c>
      <c r="AI1352" s="139"/>
      <c r="AJ1352" s="139"/>
      <c r="AK1352" s="139"/>
      <c r="AL1352" s="139"/>
      <c r="AO1352" s="118" t="s">
        <v>44</v>
      </c>
      <c r="AP1352" s="118"/>
      <c r="AQ1352" s="118"/>
      <c r="AR1352" s="118"/>
      <c r="AU1352" s="118" t="s">
        <v>45</v>
      </c>
      <c r="AV1352" s="118"/>
      <c r="AW1352" s="118"/>
      <c r="AX1352" s="118"/>
      <c r="AY1352" s="118"/>
      <c r="AZ1352" s="118"/>
      <c r="BA1352" s="118"/>
      <c r="BB1352" s="118"/>
      <c r="BD1352" s="118" t="s">
        <v>46</v>
      </c>
      <c r="BE1352" s="118"/>
      <c r="BF1352" s="118"/>
      <c r="BG1352" s="118"/>
      <c r="BI1352" s="117" t="s">
        <v>47</v>
      </c>
      <c r="BJ1352" s="117"/>
      <c r="BK1352" s="117"/>
      <c r="BL1352" s="117"/>
    </row>
    <row r="1353" spans="41:59" ht="6" customHeight="1">
      <c r="AO1353" s="118"/>
      <c r="AP1353" s="118"/>
      <c r="AQ1353" s="118"/>
      <c r="AR1353" s="118"/>
      <c r="AU1353" s="118"/>
      <c r="AV1353" s="118"/>
      <c r="AW1353" s="118"/>
      <c r="AX1353" s="118"/>
      <c r="AY1353" s="118"/>
      <c r="AZ1353" s="118"/>
      <c r="BA1353" s="118"/>
      <c r="BB1353" s="118"/>
      <c r="BD1353" s="118"/>
      <c r="BE1353" s="118"/>
      <c r="BF1353" s="118"/>
      <c r="BG1353" s="118"/>
    </row>
    <row r="1354" spans="41:54" ht="9" customHeight="1">
      <c r="AO1354" s="118"/>
      <c r="AP1354" s="118"/>
      <c r="AQ1354" s="118"/>
      <c r="AR1354" s="118"/>
      <c r="AU1354" s="118"/>
      <c r="AV1354" s="118"/>
      <c r="AW1354" s="118"/>
      <c r="AX1354" s="118"/>
      <c r="AY1354" s="118"/>
      <c r="AZ1354" s="118"/>
      <c r="BA1354" s="118"/>
      <c r="BB1354" s="118"/>
    </row>
    <row r="1355" spans="2:64" ht="15">
      <c r="B1355" s="138">
        <v>145</v>
      </c>
      <c r="C1355" s="138"/>
      <c r="D1355" s="138"/>
      <c r="E1355" s="138"/>
      <c r="F1355" s="138"/>
      <c r="H1355" s="117" t="s">
        <v>125</v>
      </c>
      <c r="I1355" s="117"/>
      <c r="J1355" s="117"/>
      <c r="K1355" s="117"/>
      <c r="L1355" s="117"/>
      <c r="M1355" s="117"/>
      <c r="N1355" s="117"/>
      <c r="O1355" s="117"/>
      <c r="P1355" s="117"/>
      <c r="Q1355" s="117"/>
      <c r="R1355" s="117"/>
      <c r="S1355" s="117"/>
      <c r="T1355" s="117"/>
      <c r="W1355" s="56">
        <v>8813</v>
      </c>
      <c r="AA1355" s="139">
        <v>0</v>
      </c>
      <c r="AB1355" s="139"/>
      <c r="AC1355" s="139"/>
      <c r="AE1355" s="139">
        <v>5392.88</v>
      </c>
      <c r="AF1355" s="139"/>
      <c r="AH1355" s="139">
        <v>5392.88</v>
      </c>
      <c r="AI1355" s="139"/>
      <c r="AJ1355" s="139"/>
      <c r="AK1355" s="139"/>
      <c r="AL1355" s="139"/>
      <c r="AO1355" s="118" t="s">
        <v>44</v>
      </c>
      <c r="AP1355" s="118"/>
      <c r="AQ1355" s="118"/>
      <c r="AR1355" s="118"/>
      <c r="AU1355" s="118" t="s">
        <v>45</v>
      </c>
      <c r="AV1355" s="118"/>
      <c r="AW1355" s="118"/>
      <c r="AX1355" s="118"/>
      <c r="AY1355" s="118"/>
      <c r="AZ1355" s="118"/>
      <c r="BA1355" s="118"/>
      <c r="BB1355" s="118"/>
      <c r="BD1355" s="118" t="s">
        <v>46</v>
      </c>
      <c r="BE1355" s="118"/>
      <c r="BF1355" s="118"/>
      <c r="BG1355" s="118"/>
      <c r="BI1355" s="117" t="s">
        <v>47</v>
      </c>
      <c r="BJ1355" s="117"/>
      <c r="BK1355" s="117"/>
      <c r="BL1355" s="117"/>
    </row>
    <row r="1356" spans="41:59" ht="6" customHeight="1">
      <c r="AO1356" s="118"/>
      <c r="AP1356" s="118"/>
      <c r="AQ1356" s="118"/>
      <c r="AR1356" s="118"/>
      <c r="AU1356" s="118"/>
      <c r="AV1356" s="118"/>
      <c r="AW1356" s="118"/>
      <c r="AX1356" s="118"/>
      <c r="AY1356" s="118"/>
      <c r="AZ1356" s="118"/>
      <c r="BA1356" s="118"/>
      <c r="BB1356" s="118"/>
      <c r="BD1356" s="118"/>
      <c r="BE1356" s="118"/>
      <c r="BF1356" s="118"/>
      <c r="BG1356" s="118"/>
    </row>
    <row r="1357" spans="41:54" ht="9" customHeight="1">
      <c r="AO1357" s="118"/>
      <c r="AP1357" s="118"/>
      <c r="AQ1357" s="118"/>
      <c r="AR1357" s="118"/>
      <c r="AU1357" s="118"/>
      <c r="AV1357" s="118"/>
      <c r="AW1357" s="118"/>
      <c r="AX1357" s="118"/>
      <c r="AY1357" s="118"/>
      <c r="AZ1357" s="118"/>
      <c r="BA1357" s="118"/>
      <c r="BB1357" s="118"/>
    </row>
    <row r="1358" spans="2:64" ht="15">
      <c r="B1358" s="138">
        <v>146</v>
      </c>
      <c r="C1358" s="138"/>
      <c r="D1358" s="138"/>
      <c r="E1358" s="138"/>
      <c r="F1358" s="138"/>
      <c r="H1358" s="117" t="s">
        <v>126</v>
      </c>
      <c r="I1358" s="117"/>
      <c r="J1358" s="117"/>
      <c r="K1358" s="117"/>
      <c r="L1358" s="117"/>
      <c r="M1358" s="117"/>
      <c r="N1358" s="117"/>
      <c r="O1358" s="117"/>
      <c r="P1358" s="117"/>
      <c r="Q1358" s="117"/>
      <c r="R1358" s="117"/>
      <c r="S1358" s="117"/>
      <c r="T1358" s="117"/>
      <c r="W1358" s="56">
        <v>8813</v>
      </c>
      <c r="AA1358" s="139">
        <v>261000</v>
      </c>
      <c r="AB1358" s="139"/>
      <c r="AC1358" s="139"/>
      <c r="AE1358" s="139">
        <v>239540</v>
      </c>
      <c r="AF1358" s="139"/>
      <c r="AH1358" s="139">
        <v>159686.72</v>
      </c>
      <c r="AI1358" s="139"/>
      <c r="AJ1358" s="139"/>
      <c r="AK1358" s="139"/>
      <c r="AL1358" s="139"/>
      <c r="AO1358" s="118" t="s">
        <v>52</v>
      </c>
      <c r="AP1358" s="118"/>
      <c r="AQ1358" s="118"/>
      <c r="AR1358" s="118"/>
      <c r="AU1358" s="118" t="s">
        <v>53</v>
      </c>
      <c r="AV1358" s="118"/>
      <c r="AW1358" s="118"/>
      <c r="AX1358" s="118"/>
      <c r="AY1358" s="118"/>
      <c r="AZ1358" s="118"/>
      <c r="BA1358" s="118"/>
      <c r="BB1358" s="118"/>
      <c r="BD1358" s="117" t="s">
        <v>54</v>
      </c>
      <c r="BE1358" s="117"/>
      <c r="BF1358" s="117"/>
      <c r="BG1358" s="117"/>
      <c r="BI1358" s="118" t="s">
        <v>55</v>
      </c>
      <c r="BJ1358" s="118"/>
      <c r="BK1358" s="118"/>
      <c r="BL1358" s="118"/>
    </row>
    <row r="1359" spans="41:64" ht="6" customHeight="1">
      <c r="AO1359" s="118"/>
      <c r="AP1359" s="118"/>
      <c r="AQ1359" s="118"/>
      <c r="AR1359" s="118"/>
      <c r="AU1359" s="118"/>
      <c r="AV1359" s="118"/>
      <c r="AW1359" s="118"/>
      <c r="AX1359" s="118"/>
      <c r="AY1359" s="118"/>
      <c r="AZ1359" s="118"/>
      <c r="BA1359" s="118"/>
      <c r="BB1359" s="118"/>
      <c r="BI1359" s="118"/>
      <c r="BJ1359" s="118"/>
      <c r="BK1359" s="118"/>
      <c r="BL1359" s="118"/>
    </row>
    <row r="1360" spans="47:64" ht="9" customHeight="1">
      <c r="AU1360" s="118"/>
      <c r="AV1360" s="118"/>
      <c r="AW1360" s="118"/>
      <c r="AX1360" s="118"/>
      <c r="AY1360" s="118"/>
      <c r="AZ1360" s="118"/>
      <c r="BA1360" s="118"/>
      <c r="BB1360" s="118"/>
      <c r="BI1360" s="118"/>
      <c r="BJ1360" s="118"/>
      <c r="BK1360" s="118"/>
      <c r="BL1360" s="118"/>
    </row>
    <row r="1361" spans="61:64" ht="9" customHeight="1">
      <c r="BI1361" s="118"/>
      <c r="BJ1361" s="118"/>
      <c r="BK1361" s="118"/>
      <c r="BL1361" s="118"/>
    </row>
    <row r="1362" spans="61:64" ht="9" customHeight="1">
      <c r="BI1362" s="118"/>
      <c r="BJ1362" s="118"/>
      <c r="BK1362" s="118"/>
      <c r="BL1362" s="118"/>
    </row>
    <row r="1363" spans="61:64" ht="9" customHeight="1">
      <c r="BI1363" s="118"/>
      <c r="BJ1363" s="118"/>
      <c r="BK1363" s="118"/>
      <c r="BL1363" s="118"/>
    </row>
    <row r="1364" spans="61:64" ht="9" customHeight="1">
      <c r="BI1364" s="118"/>
      <c r="BJ1364" s="118"/>
      <c r="BK1364" s="118"/>
      <c r="BL1364" s="118"/>
    </row>
    <row r="1365" spans="61:64" ht="9" customHeight="1">
      <c r="BI1365" s="118"/>
      <c r="BJ1365" s="118"/>
      <c r="BK1365" s="118"/>
      <c r="BL1365" s="118"/>
    </row>
    <row r="1366" spans="61:64" ht="9" customHeight="1">
      <c r="BI1366" s="118"/>
      <c r="BJ1366" s="118"/>
      <c r="BK1366" s="118"/>
      <c r="BL1366" s="118"/>
    </row>
    <row r="1367" spans="61:64" ht="9" customHeight="1">
      <c r="BI1367" s="118"/>
      <c r="BJ1367" s="118"/>
      <c r="BK1367" s="118"/>
      <c r="BL1367" s="118"/>
    </row>
    <row r="1368" spans="61:64" ht="9" customHeight="1">
      <c r="BI1368" s="118"/>
      <c r="BJ1368" s="118"/>
      <c r="BK1368" s="118"/>
      <c r="BL1368" s="118"/>
    </row>
    <row r="1369" spans="2:64" ht="15">
      <c r="B1369" s="138">
        <v>147</v>
      </c>
      <c r="C1369" s="138"/>
      <c r="D1369" s="138"/>
      <c r="E1369" s="138"/>
      <c r="F1369" s="138"/>
      <c r="H1369" s="117" t="s">
        <v>127</v>
      </c>
      <c r="I1369" s="117"/>
      <c r="J1369" s="117"/>
      <c r="K1369" s="117"/>
      <c r="L1369" s="117"/>
      <c r="M1369" s="117"/>
      <c r="N1369" s="117"/>
      <c r="O1369" s="117"/>
      <c r="P1369" s="117"/>
      <c r="Q1369" s="117"/>
      <c r="R1369" s="117"/>
      <c r="S1369" s="117"/>
      <c r="T1369" s="117"/>
      <c r="W1369" s="56">
        <v>8813</v>
      </c>
      <c r="AA1369" s="139">
        <v>35855</v>
      </c>
      <c r="AB1369" s="139"/>
      <c r="AC1369" s="139"/>
      <c r="AE1369" s="139">
        <v>35855</v>
      </c>
      <c r="AF1369" s="139"/>
      <c r="AH1369" s="139">
        <v>23122.93</v>
      </c>
      <c r="AI1369" s="139"/>
      <c r="AJ1369" s="139"/>
      <c r="AK1369" s="139"/>
      <c r="AL1369" s="139"/>
      <c r="AO1369" s="118" t="s">
        <v>52</v>
      </c>
      <c r="AP1369" s="118"/>
      <c r="AQ1369" s="118"/>
      <c r="AR1369" s="118"/>
      <c r="AU1369" s="118" t="s">
        <v>53</v>
      </c>
      <c r="AV1369" s="118"/>
      <c r="AW1369" s="118"/>
      <c r="AX1369" s="118"/>
      <c r="AY1369" s="118"/>
      <c r="AZ1369" s="118"/>
      <c r="BA1369" s="118"/>
      <c r="BB1369" s="118"/>
      <c r="BD1369" s="117" t="s">
        <v>54</v>
      </c>
      <c r="BE1369" s="117"/>
      <c r="BF1369" s="117"/>
      <c r="BG1369" s="117"/>
      <c r="BI1369" s="118" t="s">
        <v>55</v>
      </c>
      <c r="BJ1369" s="118"/>
      <c r="BK1369" s="118"/>
      <c r="BL1369" s="118"/>
    </row>
    <row r="1370" spans="41:64" ht="6" customHeight="1">
      <c r="AO1370" s="118"/>
      <c r="AP1370" s="118"/>
      <c r="AQ1370" s="118"/>
      <c r="AR1370" s="118"/>
      <c r="AU1370" s="118"/>
      <c r="AV1370" s="118"/>
      <c r="AW1370" s="118"/>
      <c r="AX1370" s="118"/>
      <c r="AY1370" s="118"/>
      <c r="AZ1370" s="118"/>
      <c r="BA1370" s="118"/>
      <c r="BB1370" s="118"/>
      <c r="BI1370" s="118"/>
      <c r="BJ1370" s="118"/>
      <c r="BK1370" s="118"/>
      <c r="BL1370" s="118"/>
    </row>
    <row r="1371" spans="47:64" ht="9" customHeight="1">
      <c r="AU1371" s="118"/>
      <c r="AV1371" s="118"/>
      <c r="AW1371" s="118"/>
      <c r="AX1371" s="118"/>
      <c r="AY1371" s="118"/>
      <c r="AZ1371" s="118"/>
      <c r="BA1371" s="118"/>
      <c r="BB1371" s="118"/>
      <c r="BI1371" s="118"/>
      <c r="BJ1371" s="118"/>
      <c r="BK1371" s="118"/>
      <c r="BL1371" s="118"/>
    </row>
    <row r="1372" spans="61:64" ht="9" customHeight="1">
      <c r="BI1372" s="118"/>
      <c r="BJ1372" s="118"/>
      <c r="BK1372" s="118"/>
      <c r="BL1372" s="118"/>
    </row>
    <row r="1373" spans="61:64" ht="9" customHeight="1">
      <c r="BI1373" s="118"/>
      <c r="BJ1373" s="118"/>
      <c r="BK1373" s="118"/>
      <c r="BL1373" s="118"/>
    </row>
    <row r="1374" spans="61:64" ht="9" customHeight="1">
      <c r="BI1374" s="118"/>
      <c r="BJ1374" s="118"/>
      <c r="BK1374" s="118"/>
      <c r="BL1374" s="118"/>
    </row>
    <row r="1375" spans="61:64" ht="9" customHeight="1">
      <c r="BI1375" s="118"/>
      <c r="BJ1375" s="118"/>
      <c r="BK1375" s="118"/>
      <c r="BL1375" s="118"/>
    </row>
    <row r="1376" spans="61:64" ht="9" customHeight="1">
      <c r="BI1376" s="118"/>
      <c r="BJ1376" s="118"/>
      <c r="BK1376" s="118"/>
      <c r="BL1376" s="118"/>
    </row>
    <row r="1377" spans="61:64" ht="9" customHeight="1">
      <c r="BI1377" s="118"/>
      <c r="BJ1377" s="118"/>
      <c r="BK1377" s="118"/>
      <c r="BL1377" s="118"/>
    </row>
    <row r="1378" spans="61:64" ht="9" customHeight="1">
      <c r="BI1378" s="118"/>
      <c r="BJ1378" s="118"/>
      <c r="BK1378" s="118"/>
      <c r="BL1378" s="118"/>
    </row>
    <row r="1379" spans="61:64" ht="9" customHeight="1">
      <c r="BI1379" s="118"/>
      <c r="BJ1379" s="118"/>
      <c r="BK1379" s="118"/>
      <c r="BL1379" s="118"/>
    </row>
    <row r="1380" spans="2:64" ht="15">
      <c r="B1380" s="138">
        <v>148</v>
      </c>
      <c r="C1380" s="138"/>
      <c r="D1380" s="138"/>
      <c r="E1380" s="138"/>
      <c r="F1380" s="138"/>
      <c r="H1380" s="117" t="s">
        <v>128</v>
      </c>
      <c r="I1380" s="117"/>
      <c r="J1380" s="117"/>
      <c r="K1380" s="117"/>
      <c r="L1380" s="117"/>
      <c r="M1380" s="117"/>
      <c r="N1380" s="117"/>
      <c r="O1380" s="117"/>
      <c r="P1380" s="117"/>
      <c r="Q1380" s="117"/>
      <c r="R1380" s="117"/>
      <c r="S1380" s="117"/>
      <c r="T1380" s="117"/>
      <c r="W1380" s="56">
        <v>8813</v>
      </c>
      <c r="AA1380" s="139">
        <v>0</v>
      </c>
      <c r="AB1380" s="139"/>
      <c r="AC1380" s="139"/>
      <c r="AE1380" s="139">
        <v>20600</v>
      </c>
      <c r="AF1380" s="139"/>
      <c r="AH1380" s="139">
        <v>9250</v>
      </c>
      <c r="AI1380" s="139"/>
      <c r="AJ1380" s="139"/>
      <c r="AK1380" s="139"/>
      <c r="AL1380" s="139"/>
      <c r="AO1380" s="118" t="s">
        <v>52</v>
      </c>
      <c r="AP1380" s="118"/>
      <c r="AQ1380" s="118"/>
      <c r="AR1380" s="118"/>
      <c r="AU1380" s="118" t="s">
        <v>53</v>
      </c>
      <c r="AV1380" s="118"/>
      <c r="AW1380" s="118"/>
      <c r="AX1380" s="118"/>
      <c r="AY1380" s="118"/>
      <c r="AZ1380" s="118"/>
      <c r="BA1380" s="118"/>
      <c r="BB1380" s="118"/>
      <c r="BD1380" s="117" t="s">
        <v>54</v>
      </c>
      <c r="BE1380" s="117"/>
      <c r="BF1380" s="117"/>
      <c r="BG1380" s="117"/>
      <c r="BI1380" s="118" t="s">
        <v>55</v>
      </c>
      <c r="BJ1380" s="118"/>
      <c r="BK1380" s="118"/>
      <c r="BL1380" s="118"/>
    </row>
    <row r="1381" spans="41:64" ht="6" customHeight="1">
      <c r="AO1381" s="118"/>
      <c r="AP1381" s="118"/>
      <c r="AQ1381" s="118"/>
      <c r="AR1381" s="118"/>
      <c r="AU1381" s="118"/>
      <c r="AV1381" s="118"/>
      <c r="AW1381" s="118"/>
      <c r="AX1381" s="118"/>
      <c r="AY1381" s="118"/>
      <c r="AZ1381" s="118"/>
      <c r="BA1381" s="118"/>
      <c r="BB1381" s="118"/>
      <c r="BI1381" s="118"/>
      <c r="BJ1381" s="118"/>
      <c r="BK1381" s="118"/>
      <c r="BL1381" s="118"/>
    </row>
    <row r="1382" spans="47:64" ht="9" customHeight="1">
      <c r="AU1382" s="118"/>
      <c r="AV1382" s="118"/>
      <c r="AW1382" s="118"/>
      <c r="AX1382" s="118"/>
      <c r="AY1382" s="118"/>
      <c r="AZ1382" s="118"/>
      <c r="BA1382" s="118"/>
      <c r="BB1382" s="118"/>
      <c r="BI1382" s="118"/>
      <c r="BJ1382" s="118"/>
      <c r="BK1382" s="118"/>
      <c r="BL1382" s="118"/>
    </row>
    <row r="1383" spans="61:64" ht="9" customHeight="1">
      <c r="BI1383" s="118"/>
      <c r="BJ1383" s="118"/>
      <c r="BK1383" s="118"/>
      <c r="BL1383" s="118"/>
    </row>
    <row r="1384" spans="61:64" ht="9" customHeight="1">
      <c r="BI1384" s="118"/>
      <c r="BJ1384" s="118"/>
      <c r="BK1384" s="118"/>
      <c r="BL1384" s="118"/>
    </row>
    <row r="1385" spans="61:64" ht="9" customHeight="1">
      <c r="BI1385" s="118"/>
      <c r="BJ1385" s="118"/>
      <c r="BK1385" s="118"/>
      <c r="BL1385" s="118"/>
    </row>
    <row r="1386" spans="61:64" ht="9" customHeight="1">
      <c r="BI1386" s="118"/>
      <c r="BJ1386" s="118"/>
      <c r="BK1386" s="118"/>
      <c r="BL1386" s="118"/>
    </row>
    <row r="1387" spans="61:64" ht="9" customHeight="1">
      <c r="BI1387" s="118"/>
      <c r="BJ1387" s="118"/>
      <c r="BK1387" s="118"/>
      <c r="BL1387" s="118"/>
    </row>
    <row r="1388" spans="61:64" ht="9" customHeight="1">
      <c r="BI1388" s="118"/>
      <c r="BJ1388" s="118"/>
      <c r="BK1388" s="118"/>
      <c r="BL1388" s="118"/>
    </row>
    <row r="1389" spans="61:64" ht="9" customHeight="1">
      <c r="BI1389" s="118"/>
      <c r="BJ1389" s="118"/>
      <c r="BK1389" s="118"/>
      <c r="BL1389" s="118"/>
    </row>
    <row r="1390" spans="61:64" ht="9" customHeight="1">
      <c r="BI1390" s="118"/>
      <c r="BJ1390" s="118"/>
      <c r="BK1390" s="118"/>
      <c r="BL1390" s="118"/>
    </row>
    <row r="1391" spans="2:64" ht="15">
      <c r="B1391" s="138">
        <v>149</v>
      </c>
      <c r="C1391" s="138"/>
      <c r="D1391" s="138"/>
      <c r="E1391" s="138"/>
      <c r="F1391" s="138"/>
      <c r="H1391" s="117" t="s">
        <v>129</v>
      </c>
      <c r="I1391" s="117"/>
      <c r="J1391" s="117"/>
      <c r="K1391" s="117"/>
      <c r="L1391" s="117"/>
      <c r="M1391" s="117"/>
      <c r="N1391" s="117"/>
      <c r="O1391" s="117"/>
      <c r="P1391" s="117"/>
      <c r="Q1391" s="117"/>
      <c r="R1391" s="117"/>
      <c r="S1391" s="117"/>
      <c r="T1391" s="117"/>
      <c r="W1391" s="56">
        <v>8813</v>
      </c>
      <c r="AA1391" s="139">
        <v>0</v>
      </c>
      <c r="AB1391" s="139"/>
      <c r="AC1391" s="139"/>
      <c r="AE1391" s="139">
        <v>9670</v>
      </c>
      <c r="AF1391" s="139"/>
      <c r="AH1391" s="139">
        <v>0</v>
      </c>
      <c r="AI1391" s="139"/>
      <c r="AJ1391" s="139"/>
      <c r="AK1391" s="139"/>
      <c r="AL1391" s="139"/>
      <c r="AO1391" s="118" t="s">
        <v>52</v>
      </c>
      <c r="AP1391" s="118"/>
      <c r="AQ1391" s="118"/>
      <c r="AR1391" s="118"/>
      <c r="AU1391" s="118" t="s">
        <v>53</v>
      </c>
      <c r="AV1391" s="118"/>
      <c r="AW1391" s="118"/>
      <c r="AX1391" s="118"/>
      <c r="AY1391" s="118"/>
      <c r="AZ1391" s="118"/>
      <c r="BA1391" s="118"/>
      <c r="BB1391" s="118"/>
      <c r="BD1391" s="117" t="s">
        <v>54</v>
      </c>
      <c r="BE1391" s="117"/>
      <c r="BF1391" s="117"/>
      <c r="BG1391" s="117"/>
      <c r="BI1391" s="118" t="s">
        <v>55</v>
      </c>
      <c r="BJ1391" s="118"/>
      <c r="BK1391" s="118"/>
      <c r="BL1391" s="118"/>
    </row>
    <row r="1392" spans="41:64" ht="6" customHeight="1">
      <c r="AO1392" s="118"/>
      <c r="AP1392" s="118"/>
      <c r="AQ1392" s="118"/>
      <c r="AR1392" s="118"/>
      <c r="AU1392" s="118"/>
      <c r="AV1392" s="118"/>
      <c r="AW1392" s="118"/>
      <c r="AX1392" s="118"/>
      <c r="AY1392" s="118"/>
      <c r="AZ1392" s="118"/>
      <c r="BA1392" s="118"/>
      <c r="BB1392" s="118"/>
      <c r="BI1392" s="118"/>
      <c r="BJ1392" s="118"/>
      <c r="BK1392" s="118"/>
      <c r="BL1392" s="118"/>
    </row>
    <row r="1393" spans="47:64" ht="9" customHeight="1">
      <c r="AU1393" s="118"/>
      <c r="AV1393" s="118"/>
      <c r="AW1393" s="118"/>
      <c r="AX1393" s="118"/>
      <c r="AY1393" s="118"/>
      <c r="AZ1393" s="118"/>
      <c r="BA1393" s="118"/>
      <c r="BB1393" s="118"/>
      <c r="BI1393" s="118"/>
      <c r="BJ1393" s="118"/>
      <c r="BK1393" s="118"/>
      <c r="BL1393" s="118"/>
    </row>
    <row r="1394" spans="61:64" ht="9" customHeight="1">
      <c r="BI1394" s="118"/>
      <c r="BJ1394" s="118"/>
      <c r="BK1394" s="118"/>
      <c r="BL1394" s="118"/>
    </row>
    <row r="1395" spans="61:64" ht="9" customHeight="1">
      <c r="BI1395" s="118"/>
      <c r="BJ1395" s="118"/>
      <c r="BK1395" s="118"/>
      <c r="BL1395" s="118"/>
    </row>
    <row r="1396" spans="61:64" ht="9" customHeight="1">
      <c r="BI1396" s="118"/>
      <c r="BJ1396" s="118"/>
      <c r="BK1396" s="118"/>
      <c r="BL1396" s="118"/>
    </row>
    <row r="1397" spans="61:64" ht="9" customHeight="1">
      <c r="BI1397" s="118"/>
      <c r="BJ1397" s="118"/>
      <c r="BK1397" s="118"/>
      <c r="BL1397" s="118"/>
    </row>
    <row r="1398" spans="61:64" ht="9" customHeight="1">
      <c r="BI1398" s="118"/>
      <c r="BJ1398" s="118"/>
      <c r="BK1398" s="118"/>
      <c r="BL1398" s="118"/>
    </row>
    <row r="1399" spans="61:64" ht="9" customHeight="1">
      <c r="BI1399" s="118"/>
      <c r="BJ1399" s="118"/>
      <c r="BK1399" s="118"/>
      <c r="BL1399" s="118"/>
    </row>
    <row r="1400" spans="61:64" ht="9" customHeight="1">
      <c r="BI1400" s="118"/>
      <c r="BJ1400" s="118"/>
      <c r="BK1400" s="118"/>
      <c r="BL1400" s="118"/>
    </row>
    <row r="1401" spans="61:64" ht="9" customHeight="1">
      <c r="BI1401" s="118"/>
      <c r="BJ1401" s="118"/>
      <c r="BK1401" s="118"/>
      <c r="BL1401" s="118"/>
    </row>
    <row r="1402" spans="41:59" ht="6" customHeight="1">
      <c r="AO1402" s="118"/>
      <c r="AP1402" s="118"/>
      <c r="AQ1402" s="118"/>
      <c r="AR1402" s="118"/>
      <c r="AU1402" s="118"/>
      <c r="AV1402" s="118"/>
      <c r="AW1402" s="118"/>
      <c r="AX1402" s="118"/>
      <c r="AY1402" s="118"/>
      <c r="AZ1402" s="118"/>
      <c r="BA1402" s="118"/>
      <c r="BB1402" s="118"/>
      <c r="BD1402" s="118"/>
      <c r="BE1402" s="118"/>
      <c r="BF1402" s="118"/>
      <c r="BG1402" s="118"/>
    </row>
    <row r="1403" spans="41:54" ht="9" customHeight="1">
      <c r="AO1403" s="118"/>
      <c r="AP1403" s="118"/>
      <c r="AQ1403" s="118"/>
      <c r="AR1403" s="118"/>
      <c r="AU1403" s="118"/>
      <c r="AV1403" s="118"/>
      <c r="AW1403" s="118"/>
      <c r="AX1403" s="118"/>
      <c r="AY1403" s="118"/>
      <c r="AZ1403" s="118"/>
      <c r="BA1403" s="118"/>
      <c r="BB1403" s="118"/>
    </row>
    <row r="1404" spans="41:59" ht="6" customHeight="1">
      <c r="AO1404" s="118"/>
      <c r="AP1404" s="118"/>
      <c r="AQ1404" s="118"/>
      <c r="AR1404" s="118"/>
      <c r="AU1404" s="118"/>
      <c r="AV1404" s="118"/>
      <c r="AW1404" s="118"/>
      <c r="AX1404" s="118"/>
      <c r="AY1404" s="118"/>
      <c r="AZ1404" s="118"/>
      <c r="BA1404" s="118"/>
      <c r="BB1404" s="118"/>
      <c r="BD1404" s="118"/>
      <c r="BE1404" s="118"/>
      <c r="BF1404" s="118"/>
      <c r="BG1404" s="118"/>
    </row>
    <row r="1405" spans="41:54" ht="9" customHeight="1">
      <c r="AO1405" s="118"/>
      <c r="AP1405" s="118"/>
      <c r="AQ1405" s="118"/>
      <c r="AR1405" s="118"/>
      <c r="AU1405" s="118"/>
      <c r="AV1405" s="118"/>
      <c r="AW1405" s="118"/>
      <c r="AX1405" s="118"/>
      <c r="AY1405" s="118"/>
      <c r="AZ1405" s="118"/>
      <c r="BA1405" s="118"/>
      <c r="BB1405" s="118"/>
    </row>
    <row r="1406" spans="41:59" ht="6" customHeight="1">
      <c r="AO1406" s="118"/>
      <c r="AP1406" s="118"/>
      <c r="AQ1406" s="118"/>
      <c r="AR1406" s="118"/>
      <c r="AU1406" s="118"/>
      <c r="AV1406" s="118"/>
      <c r="AW1406" s="118"/>
      <c r="AX1406" s="118"/>
      <c r="AY1406" s="118"/>
      <c r="AZ1406" s="118"/>
      <c r="BA1406" s="118"/>
      <c r="BB1406" s="118"/>
      <c r="BD1406" s="118"/>
      <c r="BE1406" s="118"/>
      <c r="BF1406" s="118"/>
      <c r="BG1406" s="118"/>
    </row>
    <row r="1407" spans="41:54" ht="9" customHeight="1">
      <c r="AO1407" s="118"/>
      <c r="AP1407" s="118"/>
      <c r="AQ1407" s="118"/>
      <c r="AR1407" s="118"/>
      <c r="AU1407" s="118"/>
      <c r="AV1407" s="118"/>
      <c r="AW1407" s="118"/>
      <c r="AX1407" s="118"/>
      <c r="AY1407" s="118"/>
      <c r="AZ1407" s="118"/>
      <c r="BA1407" s="118"/>
      <c r="BB1407" s="118"/>
    </row>
    <row r="1408" spans="41:59" ht="6" customHeight="1">
      <c r="AO1408" s="118"/>
      <c r="AP1408" s="118"/>
      <c r="AQ1408" s="118"/>
      <c r="AR1408" s="118"/>
      <c r="AU1408" s="118"/>
      <c r="AV1408" s="118"/>
      <c r="AW1408" s="118"/>
      <c r="AX1408" s="118"/>
      <c r="AY1408" s="118"/>
      <c r="AZ1408" s="118"/>
      <c r="BA1408" s="118"/>
      <c r="BB1408" s="118"/>
      <c r="BD1408" s="118"/>
      <c r="BE1408" s="118"/>
      <c r="BF1408" s="118"/>
      <c r="BG1408" s="118"/>
    </row>
    <row r="1409" spans="41:54" ht="9" customHeight="1">
      <c r="AO1409" s="118"/>
      <c r="AP1409" s="118"/>
      <c r="AQ1409" s="118"/>
      <c r="AR1409" s="118"/>
      <c r="AU1409" s="118"/>
      <c r="AV1409" s="118"/>
      <c r="AW1409" s="118"/>
      <c r="AX1409" s="118"/>
      <c r="AY1409" s="118"/>
      <c r="AZ1409" s="118"/>
      <c r="BA1409" s="118"/>
      <c r="BB1409" s="118"/>
    </row>
    <row r="1410" spans="41:59" ht="6" customHeight="1">
      <c r="AO1410" s="118"/>
      <c r="AP1410" s="118"/>
      <c r="AQ1410" s="118"/>
      <c r="AR1410" s="118"/>
      <c r="AU1410" s="118"/>
      <c r="AV1410" s="118"/>
      <c r="AW1410" s="118"/>
      <c r="AX1410" s="118"/>
      <c r="AY1410" s="118"/>
      <c r="AZ1410" s="118"/>
      <c r="BA1410" s="118"/>
      <c r="BB1410" s="118"/>
      <c r="BD1410" s="118"/>
      <c r="BE1410" s="118"/>
      <c r="BF1410" s="118"/>
      <c r="BG1410" s="118"/>
    </row>
    <row r="1411" spans="41:54" ht="9" customHeight="1">
      <c r="AO1411" s="118"/>
      <c r="AP1411" s="118"/>
      <c r="AQ1411" s="118"/>
      <c r="AR1411" s="118"/>
      <c r="AU1411" s="118"/>
      <c r="AV1411" s="118"/>
      <c r="AW1411" s="118"/>
      <c r="AX1411" s="118"/>
      <c r="AY1411" s="118"/>
      <c r="AZ1411" s="118"/>
      <c r="BA1411" s="118"/>
      <c r="BB1411" s="118"/>
    </row>
    <row r="1412" spans="41:64" ht="6" customHeight="1">
      <c r="AO1412" s="118"/>
      <c r="AP1412" s="118"/>
      <c r="AQ1412" s="118"/>
      <c r="AR1412" s="118"/>
      <c r="AU1412" s="118"/>
      <c r="AV1412" s="118"/>
      <c r="AW1412" s="118"/>
      <c r="AX1412" s="118"/>
      <c r="AY1412" s="118"/>
      <c r="AZ1412" s="118"/>
      <c r="BA1412" s="118"/>
      <c r="BB1412" s="118"/>
      <c r="BI1412" s="118"/>
      <c r="BJ1412" s="118"/>
      <c r="BK1412" s="118"/>
      <c r="BL1412" s="118"/>
    </row>
    <row r="1413" spans="47:64" ht="9" customHeight="1">
      <c r="AU1413" s="118"/>
      <c r="AV1413" s="118"/>
      <c r="AW1413" s="118"/>
      <c r="AX1413" s="118"/>
      <c r="AY1413" s="118"/>
      <c r="AZ1413" s="118"/>
      <c r="BA1413" s="118"/>
      <c r="BB1413" s="118"/>
      <c r="BI1413" s="118"/>
      <c r="BJ1413" s="118"/>
      <c r="BK1413" s="118"/>
      <c r="BL1413" s="118"/>
    </row>
    <row r="1414" spans="47:64" ht="9" customHeight="1">
      <c r="AU1414" s="118"/>
      <c r="AV1414" s="118"/>
      <c r="AW1414" s="118"/>
      <c r="AX1414" s="118"/>
      <c r="AY1414" s="118"/>
      <c r="AZ1414" s="118"/>
      <c r="BA1414" s="118"/>
      <c r="BB1414" s="118"/>
      <c r="BI1414" s="118"/>
      <c r="BJ1414" s="118"/>
      <c r="BK1414" s="118"/>
      <c r="BL1414" s="118"/>
    </row>
    <row r="1415" spans="47:64" ht="9" customHeight="1">
      <c r="AU1415" s="118"/>
      <c r="AV1415" s="118"/>
      <c r="AW1415" s="118"/>
      <c r="AX1415" s="118"/>
      <c r="AY1415" s="118"/>
      <c r="AZ1415" s="118"/>
      <c r="BA1415" s="118"/>
      <c r="BB1415" s="118"/>
      <c r="BI1415" s="118"/>
      <c r="BJ1415" s="118"/>
      <c r="BK1415" s="118"/>
      <c r="BL1415" s="118"/>
    </row>
    <row r="1416" spans="61:64" ht="9" customHeight="1">
      <c r="BI1416" s="118"/>
      <c r="BJ1416" s="118"/>
      <c r="BK1416" s="118"/>
      <c r="BL1416" s="118"/>
    </row>
    <row r="1417" spans="61:64" ht="9" customHeight="1">
      <c r="BI1417" s="118"/>
      <c r="BJ1417" s="118"/>
      <c r="BK1417" s="118"/>
      <c r="BL1417" s="118"/>
    </row>
    <row r="1418" spans="61:64" ht="9" customHeight="1">
      <c r="BI1418" s="118"/>
      <c r="BJ1418" s="118"/>
      <c r="BK1418" s="118"/>
      <c r="BL1418" s="118"/>
    </row>
    <row r="1419" spans="61:64" ht="9" customHeight="1">
      <c r="BI1419" s="118"/>
      <c r="BJ1419" s="118"/>
      <c r="BK1419" s="118"/>
      <c r="BL1419" s="118"/>
    </row>
    <row r="1420" spans="61:64" ht="9" customHeight="1">
      <c r="BI1420" s="118"/>
      <c r="BJ1420" s="118"/>
      <c r="BK1420" s="118"/>
      <c r="BL1420" s="118"/>
    </row>
    <row r="1421" spans="61:64" ht="9" customHeight="1">
      <c r="BI1421" s="118"/>
      <c r="BJ1421" s="118"/>
      <c r="BK1421" s="118"/>
      <c r="BL1421" s="118"/>
    </row>
    <row r="1422" spans="61:64" ht="9" customHeight="1">
      <c r="BI1422" s="118"/>
      <c r="BJ1422" s="118"/>
      <c r="BK1422" s="118"/>
      <c r="BL1422" s="118"/>
    </row>
    <row r="1423" spans="61:64" ht="9" customHeight="1">
      <c r="BI1423" s="118"/>
      <c r="BJ1423" s="118"/>
      <c r="BK1423" s="118"/>
      <c r="BL1423" s="118"/>
    </row>
    <row r="1424" spans="41:64" ht="6" customHeight="1">
      <c r="AO1424" s="118"/>
      <c r="AP1424" s="118"/>
      <c r="AQ1424" s="118"/>
      <c r="AR1424" s="118"/>
      <c r="AU1424" s="118"/>
      <c r="AV1424" s="118"/>
      <c r="AW1424" s="118"/>
      <c r="AX1424" s="118"/>
      <c r="AY1424" s="118"/>
      <c r="AZ1424" s="118"/>
      <c r="BA1424" s="118"/>
      <c r="BB1424" s="118"/>
      <c r="BI1424" s="118"/>
      <c r="BJ1424" s="118"/>
      <c r="BK1424" s="118"/>
      <c r="BL1424" s="118"/>
    </row>
    <row r="1425" spans="47:64" ht="9" customHeight="1">
      <c r="AU1425" s="118"/>
      <c r="AV1425" s="118"/>
      <c r="AW1425" s="118"/>
      <c r="AX1425" s="118"/>
      <c r="AY1425" s="118"/>
      <c r="AZ1425" s="118"/>
      <c r="BA1425" s="118"/>
      <c r="BB1425" s="118"/>
      <c r="BI1425" s="118"/>
      <c r="BJ1425" s="118"/>
      <c r="BK1425" s="118"/>
      <c r="BL1425" s="118"/>
    </row>
    <row r="1426" spans="47:64" ht="9" customHeight="1">
      <c r="AU1426" s="118"/>
      <c r="AV1426" s="118"/>
      <c r="AW1426" s="118"/>
      <c r="AX1426" s="118"/>
      <c r="AY1426" s="118"/>
      <c r="AZ1426" s="118"/>
      <c r="BA1426" s="118"/>
      <c r="BB1426" s="118"/>
      <c r="BI1426" s="118"/>
      <c r="BJ1426" s="118"/>
      <c r="BK1426" s="118"/>
      <c r="BL1426" s="118"/>
    </row>
    <row r="1427" spans="47:64" ht="9" customHeight="1">
      <c r="AU1427" s="118"/>
      <c r="AV1427" s="118"/>
      <c r="AW1427" s="118"/>
      <c r="AX1427" s="118"/>
      <c r="AY1427" s="118"/>
      <c r="AZ1427" s="118"/>
      <c r="BA1427" s="118"/>
      <c r="BB1427" s="118"/>
      <c r="BI1427" s="118"/>
      <c r="BJ1427" s="118"/>
      <c r="BK1427" s="118"/>
      <c r="BL1427" s="118"/>
    </row>
    <row r="1428" spans="61:64" ht="9" customHeight="1">
      <c r="BI1428" s="118"/>
      <c r="BJ1428" s="118"/>
      <c r="BK1428" s="118"/>
      <c r="BL1428" s="118"/>
    </row>
    <row r="1429" spans="61:64" ht="9" customHeight="1">
      <c r="BI1429" s="118"/>
      <c r="BJ1429" s="118"/>
      <c r="BK1429" s="118"/>
      <c r="BL1429" s="118"/>
    </row>
    <row r="1430" spans="61:64" ht="9" customHeight="1">
      <c r="BI1430" s="118"/>
      <c r="BJ1430" s="118"/>
      <c r="BK1430" s="118"/>
      <c r="BL1430" s="118"/>
    </row>
    <row r="1431" spans="61:64" ht="9" customHeight="1">
      <c r="BI1431" s="118"/>
      <c r="BJ1431" s="118"/>
      <c r="BK1431" s="118"/>
      <c r="BL1431" s="118"/>
    </row>
    <row r="1432" spans="61:64" ht="9" customHeight="1">
      <c r="BI1432" s="118"/>
      <c r="BJ1432" s="118"/>
      <c r="BK1432" s="118"/>
      <c r="BL1432" s="118"/>
    </row>
    <row r="1433" spans="61:64" ht="9" customHeight="1">
      <c r="BI1433" s="118"/>
      <c r="BJ1433" s="118"/>
      <c r="BK1433" s="118"/>
      <c r="BL1433" s="118"/>
    </row>
    <row r="1434" spans="61:64" ht="9" customHeight="1">
      <c r="BI1434" s="118"/>
      <c r="BJ1434" s="118"/>
      <c r="BK1434" s="118"/>
      <c r="BL1434" s="118"/>
    </row>
    <row r="1435" spans="61:64" ht="9" customHeight="1">
      <c r="BI1435" s="118"/>
      <c r="BJ1435" s="118"/>
      <c r="BK1435" s="118"/>
      <c r="BL1435" s="118"/>
    </row>
    <row r="1436" spans="41:64" ht="6" customHeight="1">
      <c r="AO1436" s="118"/>
      <c r="AP1436" s="118"/>
      <c r="AQ1436" s="118"/>
      <c r="AR1436" s="118"/>
      <c r="AU1436" s="118"/>
      <c r="AV1436" s="118"/>
      <c r="AW1436" s="118"/>
      <c r="AX1436" s="118"/>
      <c r="AY1436" s="118"/>
      <c r="AZ1436" s="118"/>
      <c r="BA1436" s="118"/>
      <c r="BB1436" s="118"/>
      <c r="BI1436" s="118"/>
      <c r="BJ1436" s="118"/>
      <c r="BK1436" s="118"/>
      <c r="BL1436" s="118"/>
    </row>
    <row r="1437" spans="47:64" ht="9" customHeight="1">
      <c r="AU1437" s="118"/>
      <c r="AV1437" s="118"/>
      <c r="AW1437" s="118"/>
      <c r="AX1437" s="118"/>
      <c r="AY1437" s="118"/>
      <c r="AZ1437" s="118"/>
      <c r="BA1437" s="118"/>
      <c r="BB1437" s="118"/>
      <c r="BI1437" s="118"/>
      <c r="BJ1437" s="118"/>
      <c r="BK1437" s="118"/>
      <c r="BL1437" s="118"/>
    </row>
    <row r="1438" spans="47:64" ht="9" customHeight="1">
      <c r="AU1438" s="118"/>
      <c r="AV1438" s="118"/>
      <c r="AW1438" s="118"/>
      <c r="AX1438" s="118"/>
      <c r="AY1438" s="118"/>
      <c r="AZ1438" s="118"/>
      <c r="BA1438" s="118"/>
      <c r="BB1438" s="118"/>
      <c r="BI1438" s="118"/>
      <c r="BJ1438" s="118"/>
      <c r="BK1438" s="118"/>
      <c r="BL1438" s="118"/>
    </row>
    <row r="1439" spans="47:64" ht="9" customHeight="1">
      <c r="AU1439" s="118"/>
      <c r="AV1439" s="118"/>
      <c r="AW1439" s="118"/>
      <c r="AX1439" s="118"/>
      <c r="AY1439" s="118"/>
      <c r="AZ1439" s="118"/>
      <c r="BA1439" s="118"/>
      <c r="BB1439" s="118"/>
      <c r="BI1439" s="118"/>
      <c r="BJ1439" s="118"/>
      <c r="BK1439" s="118"/>
      <c r="BL1439" s="118"/>
    </row>
    <row r="1440" spans="61:64" ht="9" customHeight="1">
      <c r="BI1440" s="118"/>
      <c r="BJ1440" s="118"/>
      <c r="BK1440" s="118"/>
      <c r="BL1440" s="118"/>
    </row>
    <row r="1441" spans="61:64" ht="9" customHeight="1">
      <c r="BI1441" s="118"/>
      <c r="BJ1441" s="118"/>
      <c r="BK1441" s="118"/>
      <c r="BL1441" s="118"/>
    </row>
    <row r="1442" spans="61:64" ht="9" customHeight="1">
      <c r="BI1442" s="118"/>
      <c r="BJ1442" s="118"/>
      <c r="BK1442" s="118"/>
      <c r="BL1442" s="118"/>
    </row>
    <row r="1443" spans="61:64" ht="9" customHeight="1">
      <c r="BI1443" s="118"/>
      <c r="BJ1443" s="118"/>
      <c r="BK1443" s="118"/>
      <c r="BL1443" s="118"/>
    </row>
    <row r="1444" spans="61:64" ht="9" customHeight="1">
      <c r="BI1444" s="118"/>
      <c r="BJ1444" s="118"/>
      <c r="BK1444" s="118"/>
      <c r="BL1444" s="118"/>
    </row>
    <row r="1445" spans="61:64" ht="9" customHeight="1">
      <c r="BI1445" s="118"/>
      <c r="BJ1445" s="118"/>
      <c r="BK1445" s="118"/>
      <c r="BL1445" s="118"/>
    </row>
    <row r="1446" spans="61:64" ht="9" customHeight="1">
      <c r="BI1446" s="118"/>
      <c r="BJ1446" s="118"/>
      <c r="BK1446" s="118"/>
      <c r="BL1446" s="118"/>
    </row>
    <row r="1447" spans="61:64" ht="9" customHeight="1">
      <c r="BI1447" s="118"/>
      <c r="BJ1447" s="118"/>
      <c r="BK1447" s="118"/>
      <c r="BL1447" s="118"/>
    </row>
    <row r="1448" spans="2:64" ht="15">
      <c r="B1448" s="138">
        <v>158</v>
      </c>
      <c r="C1448" s="138"/>
      <c r="D1448" s="138"/>
      <c r="E1448" s="138"/>
      <c r="F1448" s="138"/>
      <c r="H1448" s="117" t="s">
        <v>130</v>
      </c>
      <c r="I1448" s="117"/>
      <c r="J1448" s="117"/>
      <c r="K1448" s="117"/>
      <c r="L1448" s="117"/>
      <c r="M1448" s="117"/>
      <c r="N1448" s="117"/>
      <c r="O1448" s="117"/>
      <c r="P1448" s="117"/>
      <c r="Q1448" s="117"/>
      <c r="R1448" s="117"/>
      <c r="S1448" s="117"/>
      <c r="T1448" s="117"/>
      <c r="W1448" s="56">
        <v>8813</v>
      </c>
      <c r="AA1448" s="139">
        <v>1000</v>
      </c>
      <c r="AB1448" s="139"/>
      <c r="AC1448" s="139"/>
      <c r="AE1448" s="139">
        <v>1000</v>
      </c>
      <c r="AF1448" s="139"/>
      <c r="AH1448" s="139">
        <v>1000</v>
      </c>
      <c r="AI1448" s="139"/>
      <c r="AJ1448" s="139"/>
      <c r="AK1448" s="139"/>
      <c r="AL1448" s="139"/>
      <c r="AO1448" s="118" t="s">
        <v>52</v>
      </c>
      <c r="AP1448" s="118"/>
      <c r="AQ1448" s="118"/>
      <c r="AR1448" s="118"/>
      <c r="AU1448" s="118" t="s">
        <v>53</v>
      </c>
      <c r="AV1448" s="118"/>
      <c r="AW1448" s="118"/>
      <c r="AX1448" s="118"/>
      <c r="AY1448" s="118"/>
      <c r="AZ1448" s="118"/>
      <c r="BA1448" s="118"/>
      <c r="BB1448" s="118"/>
      <c r="BD1448" s="117" t="s">
        <v>41</v>
      </c>
      <c r="BE1448" s="117"/>
      <c r="BF1448" s="117"/>
      <c r="BG1448" s="117"/>
      <c r="BI1448" s="118" t="s">
        <v>106</v>
      </c>
      <c r="BJ1448" s="118"/>
      <c r="BK1448" s="118"/>
      <c r="BL1448" s="118"/>
    </row>
    <row r="1449" spans="41:64" ht="6" customHeight="1">
      <c r="AO1449" s="118"/>
      <c r="AP1449" s="118"/>
      <c r="AQ1449" s="118"/>
      <c r="AR1449" s="118"/>
      <c r="AU1449" s="118"/>
      <c r="AV1449" s="118"/>
      <c r="AW1449" s="118"/>
      <c r="AX1449" s="118"/>
      <c r="AY1449" s="118"/>
      <c r="AZ1449" s="118"/>
      <c r="BA1449" s="118"/>
      <c r="BB1449" s="118"/>
      <c r="BI1449" s="118"/>
      <c r="BJ1449" s="118"/>
      <c r="BK1449" s="118"/>
      <c r="BL1449" s="118"/>
    </row>
    <row r="1450" spans="47:64" ht="9" customHeight="1">
      <c r="AU1450" s="118"/>
      <c r="AV1450" s="118"/>
      <c r="AW1450" s="118"/>
      <c r="AX1450" s="118"/>
      <c r="AY1450" s="118"/>
      <c r="AZ1450" s="118"/>
      <c r="BA1450" s="118"/>
      <c r="BB1450" s="118"/>
      <c r="BI1450" s="118"/>
      <c r="BJ1450" s="118"/>
      <c r="BK1450" s="118"/>
      <c r="BL1450" s="118"/>
    </row>
    <row r="1451" spans="61:64" ht="9" customHeight="1">
      <c r="BI1451" s="118"/>
      <c r="BJ1451" s="118"/>
      <c r="BK1451" s="118"/>
      <c r="BL1451" s="118"/>
    </row>
    <row r="1452" spans="61:64" ht="9" customHeight="1">
      <c r="BI1452" s="118"/>
      <c r="BJ1452" s="118"/>
      <c r="BK1452" s="118"/>
      <c r="BL1452" s="118"/>
    </row>
    <row r="1453" spans="61:64" ht="9" customHeight="1">
      <c r="BI1453" s="118"/>
      <c r="BJ1453" s="118"/>
      <c r="BK1453" s="118"/>
      <c r="BL1453" s="118"/>
    </row>
    <row r="1454" spans="61:64" ht="9" customHeight="1">
      <c r="BI1454" s="118"/>
      <c r="BJ1454" s="118"/>
      <c r="BK1454" s="118"/>
      <c r="BL1454" s="118"/>
    </row>
    <row r="1455" spans="61:64" ht="9" customHeight="1">
      <c r="BI1455" s="118"/>
      <c r="BJ1455" s="118"/>
      <c r="BK1455" s="118"/>
      <c r="BL1455" s="118"/>
    </row>
    <row r="1456" spans="61:64" ht="9" customHeight="1">
      <c r="BI1456" s="118"/>
      <c r="BJ1456" s="118"/>
      <c r="BK1456" s="118"/>
      <c r="BL1456" s="118"/>
    </row>
    <row r="1457" spans="61:64" ht="9" customHeight="1">
      <c r="BI1457" s="118"/>
      <c r="BJ1457" s="118"/>
      <c r="BK1457" s="118"/>
      <c r="BL1457" s="118"/>
    </row>
    <row r="1458" spans="61:64" ht="9" customHeight="1">
      <c r="BI1458" s="118"/>
      <c r="BJ1458" s="118"/>
      <c r="BK1458" s="118"/>
      <c r="BL1458" s="118"/>
    </row>
    <row r="1459" spans="41:64" ht="6" customHeight="1">
      <c r="AO1459" s="118"/>
      <c r="AP1459" s="118"/>
      <c r="AQ1459" s="118"/>
      <c r="AR1459" s="118"/>
      <c r="AU1459" s="118"/>
      <c r="AV1459" s="118"/>
      <c r="AW1459" s="118"/>
      <c r="AX1459" s="118"/>
      <c r="AY1459" s="118"/>
      <c r="AZ1459" s="118"/>
      <c r="BA1459" s="118"/>
      <c r="BB1459" s="118"/>
      <c r="BI1459" s="118"/>
      <c r="BJ1459" s="118"/>
      <c r="BK1459" s="118"/>
      <c r="BL1459" s="118"/>
    </row>
    <row r="1460" spans="47:64" ht="9" customHeight="1">
      <c r="AU1460" s="118"/>
      <c r="AV1460" s="118"/>
      <c r="AW1460" s="118"/>
      <c r="AX1460" s="118"/>
      <c r="AY1460" s="118"/>
      <c r="AZ1460" s="118"/>
      <c r="BA1460" s="118"/>
      <c r="BB1460" s="118"/>
      <c r="BI1460" s="118"/>
      <c r="BJ1460" s="118"/>
      <c r="BK1460" s="118"/>
      <c r="BL1460" s="118"/>
    </row>
    <row r="1461" spans="61:64" ht="9" customHeight="1">
      <c r="BI1461" s="118"/>
      <c r="BJ1461" s="118"/>
      <c r="BK1461" s="118"/>
      <c r="BL1461" s="118"/>
    </row>
    <row r="1462" spans="61:64" ht="9" customHeight="1">
      <c r="BI1462" s="118"/>
      <c r="BJ1462" s="118"/>
      <c r="BK1462" s="118"/>
      <c r="BL1462" s="118"/>
    </row>
    <row r="1463" spans="61:64" ht="9" customHeight="1">
      <c r="BI1463" s="118"/>
      <c r="BJ1463" s="118"/>
      <c r="BK1463" s="118"/>
      <c r="BL1463" s="118"/>
    </row>
    <row r="1464" spans="61:64" ht="9" customHeight="1">
      <c r="BI1464" s="118"/>
      <c r="BJ1464" s="118"/>
      <c r="BK1464" s="118"/>
      <c r="BL1464" s="118"/>
    </row>
    <row r="1465" spans="61:64" ht="9" customHeight="1">
      <c r="BI1465" s="118"/>
      <c r="BJ1465" s="118"/>
      <c r="BK1465" s="118"/>
      <c r="BL1465" s="118"/>
    </row>
    <row r="1466" spans="61:64" ht="9" customHeight="1">
      <c r="BI1466" s="118"/>
      <c r="BJ1466" s="118"/>
      <c r="BK1466" s="118"/>
      <c r="BL1466" s="118"/>
    </row>
    <row r="1467" spans="61:64" ht="9" customHeight="1">
      <c r="BI1467" s="118"/>
      <c r="BJ1467" s="118"/>
      <c r="BK1467" s="118"/>
      <c r="BL1467" s="118"/>
    </row>
    <row r="1468" spans="61:64" ht="9" customHeight="1">
      <c r="BI1468" s="118"/>
      <c r="BJ1468" s="118"/>
      <c r="BK1468" s="118"/>
      <c r="BL1468" s="118"/>
    </row>
    <row r="1469" spans="61:64" ht="9" customHeight="1">
      <c r="BI1469" s="118"/>
      <c r="BJ1469" s="118"/>
      <c r="BK1469" s="118"/>
      <c r="BL1469" s="118"/>
    </row>
    <row r="1470" spans="41:64" ht="6" customHeight="1">
      <c r="AO1470" s="118"/>
      <c r="AP1470" s="118"/>
      <c r="AQ1470" s="118"/>
      <c r="AR1470" s="118"/>
      <c r="AU1470" s="118"/>
      <c r="AV1470" s="118"/>
      <c r="AW1470" s="118"/>
      <c r="AX1470" s="118"/>
      <c r="AY1470" s="118"/>
      <c r="AZ1470" s="118"/>
      <c r="BA1470" s="118"/>
      <c r="BB1470" s="118"/>
      <c r="BI1470" s="118"/>
      <c r="BJ1470" s="118"/>
      <c r="BK1470" s="118"/>
      <c r="BL1470" s="118"/>
    </row>
    <row r="1471" spans="47:64" ht="9" customHeight="1">
      <c r="AU1471" s="118"/>
      <c r="AV1471" s="118"/>
      <c r="AW1471" s="118"/>
      <c r="AX1471" s="118"/>
      <c r="AY1471" s="118"/>
      <c r="AZ1471" s="118"/>
      <c r="BA1471" s="118"/>
      <c r="BB1471" s="118"/>
      <c r="BI1471" s="118"/>
      <c r="BJ1471" s="118"/>
      <c r="BK1471" s="118"/>
      <c r="BL1471" s="118"/>
    </row>
    <row r="1472" spans="61:64" ht="9" customHeight="1">
      <c r="BI1472" s="118"/>
      <c r="BJ1472" s="118"/>
      <c r="BK1472" s="118"/>
      <c r="BL1472" s="118"/>
    </row>
    <row r="1473" spans="61:64" ht="9" customHeight="1">
      <c r="BI1473" s="118"/>
      <c r="BJ1473" s="118"/>
      <c r="BK1473" s="118"/>
      <c r="BL1473" s="118"/>
    </row>
    <row r="1474" spans="61:64" ht="9" customHeight="1">
      <c r="BI1474" s="118"/>
      <c r="BJ1474" s="118"/>
      <c r="BK1474" s="118"/>
      <c r="BL1474" s="118"/>
    </row>
    <row r="1475" spans="61:64" ht="9" customHeight="1">
      <c r="BI1475" s="118"/>
      <c r="BJ1475" s="118"/>
      <c r="BK1475" s="118"/>
      <c r="BL1475" s="118"/>
    </row>
    <row r="1476" spans="61:64" ht="9" customHeight="1">
      <c r="BI1476" s="118"/>
      <c r="BJ1476" s="118"/>
      <c r="BK1476" s="118"/>
      <c r="BL1476" s="118"/>
    </row>
    <row r="1477" spans="61:64" ht="9" customHeight="1">
      <c r="BI1477" s="118"/>
      <c r="BJ1477" s="118"/>
      <c r="BK1477" s="118"/>
      <c r="BL1477" s="118"/>
    </row>
    <row r="1478" spans="61:64" ht="9" customHeight="1">
      <c r="BI1478" s="118"/>
      <c r="BJ1478" s="118"/>
      <c r="BK1478" s="118"/>
      <c r="BL1478" s="118"/>
    </row>
    <row r="1479" spans="61:64" ht="9" customHeight="1">
      <c r="BI1479" s="118"/>
      <c r="BJ1479" s="118"/>
      <c r="BK1479" s="118"/>
      <c r="BL1479" s="118"/>
    </row>
    <row r="1480" spans="61:64" ht="9" customHeight="1">
      <c r="BI1480" s="118"/>
      <c r="BJ1480" s="118"/>
      <c r="BK1480" s="118"/>
      <c r="BL1480" s="118"/>
    </row>
    <row r="1481" spans="41:64" ht="6" customHeight="1">
      <c r="AO1481" s="118"/>
      <c r="AP1481" s="118"/>
      <c r="AQ1481" s="118"/>
      <c r="AR1481" s="118"/>
      <c r="AU1481" s="118"/>
      <c r="AV1481" s="118"/>
      <c r="AW1481" s="118"/>
      <c r="AX1481" s="118"/>
      <c r="AY1481" s="118"/>
      <c r="AZ1481" s="118"/>
      <c r="BA1481" s="118"/>
      <c r="BB1481" s="118"/>
      <c r="BI1481" s="118"/>
      <c r="BJ1481" s="118"/>
      <c r="BK1481" s="118"/>
      <c r="BL1481" s="118"/>
    </row>
    <row r="1482" spans="47:64" ht="9" customHeight="1">
      <c r="AU1482" s="118"/>
      <c r="AV1482" s="118"/>
      <c r="AW1482" s="118"/>
      <c r="AX1482" s="118"/>
      <c r="AY1482" s="118"/>
      <c r="AZ1482" s="118"/>
      <c r="BA1482" s="118"/>
      <c r="BB1482" s="118"/>
      <c r="BI1482" s="118"/>
      <c r="BJ1482" s="118"/>
      <c r="BK1482" s="118"/>
      <c r="BL1482" s="118"/>
    </row>
    <row r="1483" spans="61:64" ht="9" customHeight="1">
      <c r="BI1483" s="118"/>
      <c r="BJ1483" s="118"/>
      <c r="BK1483" s="118"/>
      <c r="BL1483" s="118"/>
    </row>
    <row r="1484" spans="61:64" ht="9" customHeight="1">
      <c r="BI1484" s="118"/>
      <c r="BJ1484" s="118"/>
      <c r="BK1484" s="118"/>
      <c r="BL1484" s="118"/>
    </row>
    <row r="1485" spans="61:64" ht="9" customHeight="1">
      <c r="BI1485" s="118"/>
      <c r="BJ1485" s="118"/>
      <c r="BK1485" s="118"/>
      <c r="BL1485" s="118"/>
    </row>
    <row r="1486" spans="61:64" ht="9" customHeight="1">
      <c r="BI1486" s="118"/>
      <c r="BJ1486" s="118"/>
      <c r="BK1486" s="118"/>
      <c r="BL1486" s="118"/>
    </row>
    <row r="1487" spans="61:64" ht="9" customHeight="1">
      <c r="BI1487" s="118"/>
      <c r="BJ1487" s="118"/>
      <c r="BK1487" s="118"/>
      <c r="BL1487" s="118"/>
    </row>
    <row r="1488" spans="61:64" ht="9" customHeight="1">
      <c r="BI1488" s="118"/>
      <c r="BJ1488" s="118"/>
      <c r="BK1488" s="118"/>
      <c r="BL1488" s="118"/>
    </row>
    <row r="1489" spans="61:64" ht="9" customHeight="1">
      <c r="BI1489" s="118"/>
      <c r="BJ1489" s="118"/>
      <c r="BK1489" s="118"/>
      <c r="BL1489" s="118"/>
    </row>
    <row r="1490" spans="61:64" ht="9" customHeight="1">
      <c r="BI1490" s="118"/>
      <c r="BJ1490" s="118"/>
      <c r="BK1490" s="118"/>
      <c r="BL1490" s="118"/>
    </row>
    <row r="1491" spans="61:64" ht="9" customHeight="1">
      <c r="BI1491" s="118"/>
      <c r="BJ1491" s="118"/>
      <c r="BK1491" s="118"/>
      <c r="BL1491" s="118"/>
    </row>
    <row r="1492" spans="41:64" ht="6" customHeight="1">
      <c r="AO1492" s="118"/>
      <c r="AP1492" s="118"/>
      <c r="AQ1492" s="118"/>
      <c r="AR1492" s="118"/>
      <c r="AU1492" s="118"/>
      <c r="AV1492" s="118"/>
      <c r="AW1492" s="118"/>
      <c r="AX1492" s="118"/>
      <c r="AY1492" s="118"/>
      <c r="AZ1492" s="118"/>
      <c r="BA1492" s="118"/>
      <c r="BB1492" s="118"/>
      <c r="BI1492" s="118"/>
      <c r="BJ1492" s="118"/>
      <c r="BK1492" s="118"/>
      <c r="BL1492" s="118"/>
    </row>
    <row r="1493" spans="47:64" ht="9" customHeight="1">
      <c r="AU1493" s="118"/>
      <c r="AV1493" s="118"/>
      <c r="AW1493" s="118"/>
      <c r="AX1493" s="118"/>
      <c r="AY1493" s="118"/>
      <c r="AZ1493" s="118"/>
      <c r="BA1493" s="118"/>
      <c r="BB1493" s="118"/>
      <c r="BI1493" s="118"/>
      <c r="BJ1493" s="118"/>
      <c r="BK1493" s="118"/>
      <c r="BL1493" s="118"/>
    </row>
    <row r="1494" spans="61:64" ht="9" customHeight="1">
      <c r="BI1494" s="118"/>
      <c r="BJ1494" s="118"/>
      <c r="BK1494" s="118"/>
      <c r="BL1494" s="118"/>
    </row>
    <row r="1495" spans="61:64" ht="9" customHeight="1">
      <c r="BI1495" s="118"/>
      <c r="BJ1495" s="118"/>
      <c r="BK1495" s="118"/>
      <c r="BL1495" s="118"/>
    </row>
    <row r="1496" spans="61:64" ht="9" customHeight="1">
      <c r="BI1496" s="118"/>
      <c r="BJ1496" s="118"/>
      <c r="BK1496" s="118"/>
      <c r="BL1496" s="118"/>
    </row>
    <row r="1497" spans="61:64" ht="9" customHeight="1">
      <c r="BI1497" s="118"/>
      <c r="BJ1497" s="118"/>
      <c r="BK1497" s="118"/>
      <c r="BL1497" s="118"/>
    </row>
    <row r="1498" spans="61:64" ht="9" customHeight="1">
      <c r="BI1498" s="118"/>
      <c r="BJ1498" s="118"/>
      <c r="BK1498" s="118"/>
      <c r="BL1498" s="118"/>
    </row>
    <row r="1499" spans="61:64" ht="9" customHeight="1">
      <c r="BI1499" s="118"/>
      <c r="BJ1499" s="118"/>
      <c r="BK1499" s="118"/>
      <c r="BL1499" s="118"/>
    </row>
    <row r="1500" spans="61:64" ht="9" customHeight="1">
      <c r="BI1500" s="118"/>
      <c r="BJ1500" s="118"/>
      <c r="BK1500" s="118"/>
      <c r="BL1500" s="118"/>
    </row>
    <row r="1501" spans="61:64" ht="9" customHeight="1">
      <c r="BI1501" s="118"/>
      <c r="BJ1501" s="118"/>
      <c r="BK1501" s="118"/>
      <c r="BL1501" s="118"/>
    </row>
    <row r="1502" spans="61:64" ht="9" customHeight="1">
      <c r="BI1502" s="118"/>
      <c r="BJ1502" s="118"/>
      <c r="BK1502" s="118"/>
      <c r="BL1502" s="118"/>
    </row>
    <row r="1503" spans="2:64" ht="15">
      <c r="B1503" s="138">
        <v>163</v>
      </c>
      <c r="C1503" s="138"/>
      <c r="D1503" s="138"/>
      <c r="E1503" s="138"/>
      <c r="F1503" s="138"/>
      <c r="H1503" s="117" t="s">
        <v>131</v>
      </c>
      <c r="I1503" s="117"/>
      <c r="J1503" s="117"/>
      <c r="K1503" s="117"/>
      <c r="L1503" s="117"/>
      <c r="M1503" s="117"/>
      <c r="N1503" s="117"/>
      <c r="O1503" s="117"/>
      <c r="P1503" s="117"/>
      <c r="Q1503" s="117"/>
      <c r="R1503" s="117"/>
      <c r="S1503" s="117"/>
      <c r="T1503" s="117"/>
      <c r="W1503" s="56">
        <v>8823</v>
      </c>
      <c r="AA1503" s="139">
        <v>0</v>
      </c>
      <c r="AB1503" s="139"/>
      <c r="AC1503" s="139"/>
      <c r="AE1503" s="139">
        <v>6510.55</v>
      </c>
      <c r="AF1503" s="139"/>
      <c r="AH1503" s="139">
        <v>0</v>
      </c>
      <c r="AI1503" s="139"/>
      <c r="AJ1503" s="139"/>
      <c r="AK1503" s="139"/>
      <c r="AL1503" s="139"/>
      <c r="AO1503" s="118" t="s">
        <v>44</v>
      </c>
      <c r="AP1503" s="118"/>
      <c r="AQ1503" s="118"/>
      <c r="AR1503" s="118"/>
      <c r="AU1503" s="118" t="s">
        <v>45</v>
      </c>
      <c r="AV1503" s="118"/>
      <c r="AW1503" s="118"/>
      <c r="AX1503" s="118"/>
      <c r="AY1503" s="118"/>
      <c r="AZ1503" s="118"/>
      <c r="BA1503" s="118"/>
      <c r="BB1503" s="118"/>
      <c r="BD1503" s="118" t="s">
        <v>46</v>
      </c>
      <c r="BE1503" s="118"/>
      <c r="BF1503" s="118"/>
      <c r="BG1503" s="118"/>
      <c r="BI1503" s="117" t="s">
        <v>47</v>
      </c>
      <c r="BJ1503" s="117"/>
      <c r="BK1503" s="117"/>
      <c r="BL1503" s="117"/>
    </row>
    <row r="1504" spans="41:59" ht="6" customHeight="1">
      <c r="AO1504" s="118"/>
      <c r="AP1504" s="118"/>
      <c r="AQ1504" s="118"/>
      <c r="AR1504" s="118"/>
      <c r="AU1504" s="118"/>
      <c r="AV1504" s="118"/>
      <c r="AW1504" s="118"/>
      <c r="AX1504" s="118"/>
      <c r="AY1504" s="118"/>
      <c r="AZ1504" s="118"/>
      <c r="BA1504" s="118"/>
      <c r="BB1504" s="118"/>
      <c r="BD1504" s="118"/>
      <c r="BE1504" s="118"/>
      <c r="BF1504" s="118"/>
      <c r="BG1504" s="118"/>
    </row>
    <row r="1505" spans="41:54" ht="9" customHeight="1">
      <c r="AO1505" s="118"/>
      <c r="AP1505" s="118"/>
      <c r="AQ1505" s="118"/>
      <c r="AR1505" s="118"/>
      <c r="AU1505" s="118"/>
      <c r="AV1505" s="118"/>
      <c r="AW1505" s="118"/>
      <c r="AX1505" s="118"/>
      <c r="AY1505" s="118"/>
      <c r="AZ1505" s="118"/>
      <c r="BA1505" s="118"/>
      <c r="BB1505" s="118"/>
    </row>
    <row r="1506" spans="2:64" ht="15">
      <c r="B1506" s="138">
        <v>164</v>
      </c>
      <c r="C1506" s="138"/>
      <c r="D1506" s="138"/>
      <c r="E1506" s="138"/>
      <c r="F1506" s="138"/>
      <c r="H1506" s="117" t="s">
        <v>132</v>
      </c>
      <c r="I1506" s="117"/>
      <c r="J1506" s="117"/>
      <c r="K1506" s="117"/>
      <c r="L1506" s="117"/>
      <c r="M1506" s="117"/>
      <c r="N1506" s="117"/>
      <c r="O1506" s="117"/>
      <c r="P1506" s="117"/>
      <c r="Q1506" s="117"/>
      <c r="R1506" s="117"/>
      <c r="S1506" s="117"/>
      <c r="T1506" s="117"/>
      <c r="W1506" s="56">
        <v>8853</v>
      </c>
      <c r="AA1506" s="139">
        <v>6200</v>
      </c>
      <c r="AB1506" s="139"/>
      <c r="AC1506" s="139"/>
      <c r="AE1506" s="139">
        <v>6200</v>
      </c>
      <c r="AF1506" s="139"/>
      <c r="AH1506" s="139">
        <v>2533</v>
      </c>
      <c r="AI1506" s="139"/>
      <c r="AJ1506" s="139"/>
      <c r="AK1506" s="139"/>
      <c r="AL1506" s="139"/>
      <c r="AO1506" s="118" t="s">
        <v>37</v>
      </c>
      <c r="AP1506" s="118"/>
      <c r="AQ1506" s="118"/>
      <c r="AR1506" s="118"/>
      <c r="AU1506" s="118" t="s">
        <v>2</v>
      </c>
      <c r="AV1506" s="118"/>
      <c r="AW1506" s="118"/>
      <c r="AX1506" s="118"/>
      <c r="AY1506" s="118"/>
      <c r="AZ1506" s="118"/>
      <c r="BA1506" s="118"/>
      <c r="BB1506" s="118"/>
      <c r="BD1506" s="117" t="s">
        <v>38</v>
      </c>
      <c r="BE1506" s="117"/>
      <c r="BF1506" s="117"/>
      <c r="BG1506" s="117"/>
      <c r="BI1506" s="118" t="s">
        <v>4</v>
      </c>
      <c r="BJ1506" s="118"/>
      <c r="BK1506" s="118"/>
      <c r="BL1506" s="118"/>
    </row>
    <row r="1507" spans="41:64" ht="6" customHeight="1">
      <c r="AO1507" s="118"/>
      <c r="AP1507" s="118"/>
      <c r="AQ1507" s="118"/>
      <c r="AR1507" s="118"/>
      <c r="AU1507" s="118"/>
      <c r="AV1507" s="118"/>
      <c r="AW1507" s="118"/>
      <c r="AX1507" s="118"/>
      <c r="AY1507" s="118"/>
      <c r="AZ1507" s="118"/>
      <c r="BA1507" s="118"/>
      <c r="BB1507" s="118"/>
      <c r="BI1507" s="118"/>
      <c r="BJ1507" s="118"/>
      <c r="BK1507" s="118"/>
      <c r="BL1507" s="118"/>
    </row>
    <row r="1508" spans="47:64" ht="9" customHeight="1">
      <c r="AU1508" s="118"/>
      <c r="AV1508" s="118"/>
      <c r="AW1508" s="118"/>
      <c r="AX1508" s="118"/>
      <c r="AY1508" s="118"/>
      <c r="AZ1508" s="118"/>
      <c r="BA1508" s="118"/>
      <c r="BB1508" s="118"/>
      <c r="BI1508" s="118"/>
      <c r="BJ1508" s="118"/>
      <c r="BK1508" s="118"/>
      <c r="BL1508" s="118"/>
    </row>
    <row r="1509" spans="47:64" ht="9" customHeight="1">
      <c r="AU1509" s="118"/>
      <c r="AV1509" s="118"/>
      <c r="AW1509" s="118"/>
      <c r="AX1509" s="118"/>
      <c r="AY1509" s="118"/>
      <c r="AZ1509" s="118"/>
      <c r="BA1509" s="118"/>
      <c r="BB1509" s="118"/>
      <c r="BI1509" s="118"/>
      <c r="BJ1509" s="118"/>
      <c r="BK1509" s="118"/>
      <c r="BL1509" s="118"/>
    </row>
    <row r="1510" spans="47:64" ht="9" customHeight="1">
      <c r="AU1510" s="118"/>
      <c r="AV1510" s="118"/>
      <c r="AW1510" s="118"/>
      <c r="AX1510" s="118"/>
      <c r="AY1510" s="118"/>
      <c r="AZ1510" s="118"/>
      <c r="BA1510" s="118"/>
      <c r="BB1510" s="118"/>
      <c r="BI1510" s="118"/>
      <c r="BJ1510" s="118"/>
      <c r="BK1510" s="118"/>
      <c r="BL1510" s="118"/>
    </row>
    <row r="1511" spans="61:64" ht="9" customHeight="1">
      <c r="BI1511" s="118"/>
      <c r="BJ1511" s="118"/>
      <c r="BK1511" s="118"/>
      <c r="BL1511" s="118"/>
    </row>
    <row r="1512" spans="61:64" ht="9" customHeight="1">
      <c r="BI1512" s="118"/>
      <c r="BJ1512" s="118"/>
      <c r="BK1512" s="118"/>
      <c r="BL1512" s="118"/>
    </row>
    <row r="1513" spans="61:64" ht="9" customHeight="1">
      <c r="BI1513" s="118"/>
      <c r="BJ1513" s="118"/>
      <c r="BK1513" s="118"/>
      <c r="BL1513" s="118"/>
    </row>
    <row r="1514" spans="61:64" ht="9" customHeight="1">
      <c r="BI1514" s="118"/>
      <c r="BJ1514" s="118"/>
      <c r="BK1514" s="118"/>
      <c r="BL1514" s="118"/>
    </row>
    <row r="1515" spans="61:64" ht="9" customHeight="1">
      <c r="BI1515" s="118"/>
      <c r="BJ1515" s="118"/>
      <c r="BK1515" s="118"/>
      <c r="BL1515" s="118"/>
    </row>
    <row r="1516" spans="61:64" ht="9" customHeight="1">
      <c r="BI1516" s="118"/>
      <c r="BJ1516" s="118"/>
      <c r="BK1516" s="118"/>
      <c r="BL1516" s="118"/>
    </row>
    <row r="1517" spans="61:64" ht="9" customHeight="1">
      <c r="BI1517" s="118"/>
      <c r="BJ1517" s="118"/>
      <c r="BK1517" s="118"/>
      <c r="BL1517" s="118"/>
    </row>
    <row r="1518" spans="2:64" ht="15">
      <c r="B1518" s="138">
        <v>165</v>
      </c>
      <c r="C1518" s="138"/>
      <c r="D1518" s="138"/>
      <c r="E1518" s="138"/>
      <c r="F1518" s="138"/>
      <c r="H1518" s="117" t="s">
        <v>133</v>
      </c>
      <c r="I1518" s="117"/>
      <c r="J1518" s="117"/>
      <c r="K1518" s="117"/>
      <c r="L1518" s="117"/>
      <c r="M1518" s="117"/>
      <c r="N1518" s="117"/>
      <c r="O1518" s="117"/>
      <c r="P1518" s="117"/>
      <c r="Q1518" s="117"/>
      <c r="R1518" s="117"/>
      <c r="S1518" s="117"/>
      <c r="T1518" s="117"/>
      <c r="W1518" s="56">
        <v>8853</v>
      </c>
      <c r="AA1518" s="139">
        <v>20100</v>
      </c>
      <c r="AB1518" s="139"/>
      <c r="AC1518" s="139"/>
      <c r="AE1518" s="139">
        <v>18680</v>
      </c>
      <c r="AF1518" s="139"/>
      <c r="AH1518" s="139">
        <v>17692.96</v>
      </c>
      <c r="AI1518" s="139"/>
      <c r="AJ1518" s="139"/>
      <c r="AK1518" s="139"/>
      <c r="AL1518" s="139"/>
      <c r="AO1518" s="118" t="s">
        <v>37</v>
      </c>
      <c r="AP1518" s="118"/>
      <c r="AQ1518" s="118"/>
      <c r="AR1518" s="118"/>
      <c r="AU1518" s="118" t="s">
        <v>2</v>
      </c>
      <c r="AV1518" s="118"/>
      <c r="AW1518" s="118"/>
      <c r="AX1518" s="118"/>
      <c r="AY1518" s="118"/>
      <c r="AZ1518" s="118"/>
      <c r="BA1518" s="118"/>
      <c r="BB1518" s="118"/>
      <c r="BD1518" s="117" t="s">
        <v>38</v>
      </c>
      <c r="BE1518" s="117"/>
      <c r="BF1518" s="117"/>
      <c r="BG1518" s="117"/>
      <c r="BI1518" s="118" t="s">
        <v>4</v>
      </c>
      <c r="BJ1518" s="118"/>
      <c r="BK1518" s="118"/>
      <c r="BL1518" s="118"/>
    </row>
    <row r="1519" spans="41:64" ht="6" customHeight="1">
      <c r="AO1519" s="118"/>
      <c r="AP1519" s="118"/>
      <c r="AQ1519" s="118"/>
      <c r="AR1519" s="118"/>
      <c r="AU1519" s="118"/>
      <c r="AV1519" s="118"/>
      <c r="AW1519" s="118"/>
      <c r="AX1519" s="118"/>
      <c r="AY1519" s="118"/>
      <c r="AZ1519" s="118"/>
      <c r="BA1519" s="118"/>
      <c r="BB1519" s="118"/>
      <c r="BI1519" s="118"/>
      <c r="BJ1519" s="118"/>
      <c r="BK1519" s="118"/>
      <c r="BL1519" s="118"/>
    </row>
    <row r="1520" spans="47:64" ht="9" customHeight="1">
      <c r="AU1520" s="118"/>
      <c r="AV1520" s="118"/>
      <c r="AW1520" s="118"/>
      <c r="AX1520" s="118"/>
      <c r="AY1520" s="118"/>
      <c r="AZ1520" s="118"/>
      <c r="BA1520" s="118"/>
      <c r="BB1520" s="118"/>
      <c r="BI1520" s="118"/>
      <c r="BJ1520" s="118"/>
      <c r="BK1520" s="118"/>
      <c r="BL1520" s="118"/>
    </row>
    <row r="1521" spans="47:64" ht="9" customHeight="1">
      <c r="AU1521" s="118"/>
      <c r="AV1521" s="118"/>
      <c r="AW1521" s="118"/>
      <c r="AX1521" s="118"/>
      <c r="AY1521" s="118"/>
      <c r="AZ1521" s="118"/>
      <c r="BA1521" s="118"/>
      <c r="BB1521" s="118"/>
      <c r="BI1521" s="118"/>
      <c r="BJ1521" s="118"/>
      <c r="BK1521" s="118"/>
      <c r="BL1521" s="118"/>
    </row>
    <row r="1522" spans="47:64" ht="9" customHeight="1">
      <c r="AU1522" s="118"/>
      <c r="AV1522" s="118"/>
      <c r="AW1522" s="118"/>
      <c r="AX1522" s="118"/>
      <c r="AY1522" s="118"/>
      <c r="AZ1522" s="118"/>
      <c r="BA1522" s="118"/>
      <c r="BB1522" s="118"/>
      <c r="BI1522" s="118"/>
      <c r="BJ1522" s="118"/>
      <c r="BK1522" s="118"/>
      <c r="BL1522" s="118"/>
    </row>
    <row r="1523" spans="61:64" ht="9" customHeight="1">
      <c r="BI1523" s="118"/>
      <c r="BJ1523" s="118"/>
      <c r="BK1523" s="118"/>
      <c r="BL1523" s="118"/>
    </row>
    <row r="1524" spans="61:64" ht="9" customHeight="1">
      <c r="BI1524" s="118"/>
      <c r="BJ1524" s="118"/>
      <c r="BK1524" s="118"/>
      <c r="BL1524" s="118"/>
    </row>
    <row r="1525" spans="61:64" ht="9" customHeight="1">
      <c r="BI1525" s="118"/>
      <c r="BJ1525" s="118"/>
      <c r="BK1525" s="118"/>
      <c r="BL1525" s="118"/>
    </row>
    <row r="1526" spans="61:64" ht="9" customHeight="1">
      <c r="BI1526" s="118"/>
      <c r="BJ1526" s="118"/>
      <c r="BK1526" s="118"/>
      <c r="BL1526" s="118"/>
    </row>
    <row r="1527" spans="61:64" ht="9" customHeight="1">
      <c r="BI1527" s="118"/>
      <c r="BJ1527" s="118"/>
      <c r="BK1527" s="118"/>
      <c r="BL1527" s="118"/>
    </row>
    <row r="1528" spans="61:64" ht="9" customHeight="1">
      <c r="BI1528" s="118"/>
      <c r="BJ1528" s="118"/>
      <c r="BK1528" s="118"/>
      <c r="BL1528" s="118"/>
    </row>
    <row r="1529" spans="61:64" ht="9" customHeight="1">
      <c r="BI1529" s="118"/>
      <c r="BJ1529" s="118"/>
      <c r="BK1529" s="118"/>
      <c r="BL1529" s="118"/>
    </row>
    <row r="1530" spans="2:64" ht="15">
      <c r="B1530" s="138">
        <v>166</v>
      </c>
      <c r="C1530" s="138"/>
      <c r="D1530" s="138"/>
      <c r="E1530" s="138"/>
      <c r="F1530" s="138"/>
      <c r="H1530" s="117" t="s">
        <v>134</v>
      </c>
      <c r="I1530" s="117"/>
      <c r="J1530" s="117"/>
      <c r="K1530" s="117"/>
      <c r="L1530" s="117"/>
      <c r="M1530" s="117"/>
      <c r="N1530" s="117"/>
      <c r="O1530" s="117"/>
      <c r="P1530" s="117"/>
      <c r="Q1530" s="117"/>
      <c r="R1530" s="117"/>
      <c r="S1530" s="117"/>
      <c r="T1530" s="117"/>
      <c r="W1530" s="56">
        <v>8853</v>
      </c>
      <c r="AA1530" s="139">
        <v>7675</v>
      </c>
      <c r="AB1530" s="139"/>
      <c r="AC1530" s="139"/>
      <c r="AE1530" s="139">
        <v>7675</v>
      </c>
      <c r="AF1530" s="139"/>
      <c r="AH1530" s="139">
        <v>0</v>
      </c>
      <c r="AI1530" s="139"/>
      <c r="AJ1530" s="139"/>
      <c r="AK1530" s="139"/>
      <c r="AL1530" s="139"/>
      <c r="AO1530" s="118" t="s">
        <v>37</v>
      </c>
      <c r="AP1530" s="118"/>
      <c r="AQ1530" s="118"/>
      <c r="AR1530" s="118"/>
      <c r="AU1530" s="118" t="s">
        <v>2</v>
      </c>
      <c r="AV1530" s="118"/>
      <c r="AW1530" s="118"/>
      <c r="AX1530" s="118"/>
      <c r="AY1530" s="118"/>
      <c r="AZ1530" s="118"/>
      <c r="BA1530" s="118"/>
      <c r="BB1530" s="118"/>
      <c r="BD1530" s="117" t="s">
        <v>38</v>
      </c>
      <c r="BE1530" s="117"/>
      <c r="BF1530" s="117"/>
      <c r="BG1530" s="117"/>
      <c r="BI1530" s="118" t="s">
        <v>4</v>
      </c>
      <c r="BJ1530" s="118"/>
      <c r="BK1530" s="118"/>
      <c r="BL1530" s="118"/>
    </row>
    <row r="1531" spans="41:64" ht="6" customHeight="1">
      <c r="AO1531" s="118"/>
      <c r="AP1531" s="118"/>
      <c r="AQ1531" s="118"/>
      <c r="AR1531" s="118"/>
      <c r="AU1531" s="118"/>
      <c r="AV1531" s="118"/>
      <c r="AW1531" s="118"/>
      <c r="AX1531" s="118"/>
      <c r="AY1531" s="118"/>
      <c r="AZ1531" s="118"/>
      <c r="BA1531" s="118"/>
      <c r="BB1531" s="118"/>
      <c r="BI1531" s="118"/>
      <c r="BJ1531" s="118"/>
      <c r="BK1531" s="118"/>
      <c r="BL1531" s="118"/>
    </row>
    <row r="1532" spans="47:64" ht="9" customHeight="1">
      <c r="AU1532" s="118"/>
      <c r="AV1532" s="118"/>
      <c r="AW1532" s="118"/>
      <c r="AX1532" s="118"/>
      <c r="AY1532" s="118"/>
      <c r="AZ1532" s="118"/>
      <c r="BA1532" s="118"/>
      <c r="BB1532" s="118"/>
      <c r="BI1532" s="118"/>
      <c r="BJ1532" s="118"/>
      <c r="BK1532" s="118"/>
      <c r="BL1532" s="118"/>
    </row>
    <row r="1533" spans="47:64" ht="9" customHeight="1">
      <c r="AU1533" s="118"/>
      <c r="AV1533" s="118"/>
      <c r="AW1533" s="118"/>
      <c r="AX1533" s="118"/>
      <c r="AY1533" s="118"/>
      <c r="AZ1533" s="118"/>
      <c r="BA1533" s="118"/>
      <c r="BB1533" s="118"/>
      <c r="BI1533" s="118"/>
      <c r="BJ1533" s="118"/>
      <c r="BK1533" s="118"/>
      <c r="BL1533" s="118"/>
    </row>
    <row r="1534" spans="47:64" ht="9" customHeight="1">
      <c r="AU1534" s="118"/>
      <c r="AV1534" s="118"/>
      <c r="AW1534" s="118"/>
      <c r="AX1534" s="118"/>
      <c r="AY1534" s="118"/>
      <c r="AZ1534" s="118"/>
      <c r="BA1534" s="118"/>
      <c r="BB1534" s="118"/>
      <c r="BI1534" s="118"/>
      <c r="BJ1534" s="118"/>
      <c r="BK1534" s="118"/>
      <c r="BL1534" s="118"/>
    </row>
    <row r="1535" spans="61:64" ht="9" customHeight="1">
      <c r="BI1535" s="118"/>
      <c r="BJ1535" s="118"/>
      <c r="BK1535" s="118"/>
      <c r="BL1535" s="118"/>
    </row>
    <row r="1536" spans="61:64" ht="9" customHeight="1">
      <c r="BI1536" s="118"/>
      <c r="BJ1536" s="118"/>
      <c r="BK1536" s="118"/>
      <c r="BL1536" s="118"/>
    </row>
    <row r="1537" spans="61:64" ht="9" customHeight="1">
      <c r="BI1537" s="118"/>
      <c r="BJ1537" s="118"/>
      <c r="BK1537" s="118"/>
      <c r="BL1537" s="118"/>
    </row>
    <row r="1538" spans="61:64" ht="9" customHeight="1">
      <c r="BI1538" s="118"/>
      <c r="BJ1538" s="118"/>
      <c r="BK1538" s="118"/>
      <c r="BL1538" s="118"/>
    </row>
    <row r="1539" spans="61:64" ht="9" customHeight="1">
      <c r="BI1539" s="118"/>
      <c r="BJ1539" s="118"/>
      <c r="BK1539" s="118"/>
      <c r="BL1539" s="118"/>
    </row>
    <row r="1540" spans="61:64" ht="9" customHeight="1">
      <c r="BI1540" s="118"/>
      <c r="BJ1540" s="118"/>
      <c r="BK1540" s="118"/>
      <c r="BL1540" s="118"/>
    </row>
    <row r="1541" spans="61:64" ht="9" customHeight="1">
      <c r="BI1541" s="118"/>
      <c r="BJ1541" s="118"/>
      <c r="BK1541" s="118"/>
      <c r="BL1541" s="118"/>
    </row>
    <row r="1542" spans="2:64" ht="15">
      <c r="B1542" s="138">
        <v>167</v>
      </c>
      <c r="C1542" s="138"/>
      <c r="D1542" s="138"/>
      <c r="E1542" s="138"/>
      <c r="F1542" s="138"/>
      <c r="H1542" s="117" t="s">
        <v>135</v>
      </c>
      <c r="I1542" s="117"/>
      <c r="J1542" s="117"/>
      <c r="K1542" s="117"/>
      <c r="L1542" s="117"/>
      <c r="M1542" s="117"/>
      <c r="N1542" s="117"/>
      <c r="O1542" s="117"/>
      <c r="P1542" s="117"/>
      <c r="Q1542" s="117"/>
      <c r="R1542" s="117"/>
      <c r="S1542" s="117"/>
      <c r="T1542" s="117"/>
      <c r="W1542" s="56">
        <v>8853</v>
      </c>
      <c r="AA1542" s="139">
        <v>15000</v>
      </c>
      <c r="AB1542" s="139"/>
      <c r="AC1542" s="139"/>
      <c r="AE1542" s="139">
        <v>15000</v>
      </c>
      <c r="AF1542" s="139"/>
      <c r="AH1542" s="139">
        <v>8810</v>
      </c>
      <c r="AI1542" s="139"/>
      <c r="AJ1542" s="139"/>
      <c r="AK1542" s="139"/>
      <c r="AL1542" s="139"/>
      <c r="AO1542" s="118" t="s">
        <v>37</v>
      </c>
      <c r="AP1542" s="118"/>
      <c r="AQ1542" s="118"/>
      <c r="AR1542" s="118"/>
      <c r="AU1542" s="118" t="s">
        <v>2</v>
      </c>
      <c r="AV1542" s="118"/>
      <c r="AW1542" s="118"/>
      <c r="AX1542" s="118"/>
      <c r="AY1542" s="118"/>
      <c r="AZ1542" s="118"/>
      <c r="BA1542" s="118"/>
      <c r="BB1542" s="118"/>
      <c r="BD1542" s="117" t="s">
        <v>38</v>
      </c>
      <c r="BE1542" s="117"/>
      <c r="BF1542" s="117"/>
      <c r="BG1542" s="117"/>
      <c r="BI1542" s="118" t="s">
        <v>4</v>
      </c>
      <c r="BJ1542" s="118"/>
      <c r="BK1542" s="118"/>
      <c r="BL1542" s="118"/>
    </row>
    <row r="1543" spans="41:64" ht="6" customHeight="1">
      <c r="AO1543" s="118"/>
      <c r="AP1543" s="118"/>
      <c r="AQ1543" s="118"/>
      <c r="AR1543" s="118"/>
      <c r="AU1543" s="118"/>
      <c r="AV1543" s="118"/>
      <c r="AW1543" s="118"/>
      <c r="AX1543" s="118"/>
      <c r="AY1543" s="118"/>
      <c r="AZ1543" s="118"/>
      <c r="BA1543" s="118"/>
      <c r="BB1543" s="118"/>
      <c r="BI1543" s="118"/>
      <c r="BJ1543" s="118"/>
      <c r="BK1543" s="118"/>
      <c r="BL1543" s="118"/>
    </row>
    <row r="1544" spans="47:64" ht="9" customHeight="1">
      <c r="AU1544" s="118"/>
      <c r="AV1544" s="118"/>
      <c r="AW1544" s="118"/>
      <c r="AX1544" s="118"/>
      <c r="AY1544" s="118"/>
      <c r="AZ1544" s="118"/>
      <c r="BA1544" s="118"/>
      <c r="BB1544" s="118"/>
      <c r="BI1544" s="118"/>
      <c r="BJ1544" s="118"/>
      <c r="BK1544" s="118"/>
      <c r="BL1544" s="118"/>
    </row>
    <row r="1545" spans="47:64" ht="9" customHeight="1">
      <c r="AU1545" s="118"/>
      <c r="AV1545" s="118"/>
      <c r="AW1545" s="118"/>
      <c r="AX1545" s="118"/>
      <c r="AY1545" s="118"/>
      <c r="AZ1545" s="118"/>
      <c r="BA1545" s="118"/>
      <c r="BB1545" s="118"/>
      <c r="BI1545" s="118"/>
      <c r="BJ1545" s="118"/>
      <c r="BK1545" s="118"/>
      <c r="BL1545" s="118"/>
    </row>
    <row r="1546" spans="47:64" ht="9" customHeight="1">
      <c r="AU1546" s="118"/>
      <c r="AV1546" s="118"/>
      <c r="AW1546" s="118"/>
      <c r="AX1546" s="118"/>
      <c r="AY1546" s="118"/>
      <c r="AZ1546" s="118"/>
      <c r="BA1546" s="118"/>
      <c r="BB1546" s="118"/>
      <c r="BI1546" s="118"/>
      <c r="BJ1546" s="118"/>
      <c r="BK1546" s="118"/>
      <c r="BL1546" s="118"/>
    </row>
    <row r="1547" spans="61:64" ht="9" customHeight="1">
      <c r="BI1547" s="118"/>
      <c r="BJ1547" s="118"/>
      <c r="BK1547" s="118"/>
      <c r="BL1547" s="118"/>
    </row>
    <row r="1548" spans="61:64" ht="9" customHeight="1">
      <c r="BI1548" s="118"/>
      <c r="BJ1548" s="118"/>
      <c r="BK1548" s="118"/>
      <c r="BL1548" s="118"/>
    </row>
    <row r="1549" spans="61:64" ht="9" customHeight="1">
      <c r="BI1549" s="118"/>
      <c r="BJ1549" s="118"/>
      <c r="BK1549" s="118"/>
      <c r="BL1549" s="118"/>
    </row>
    <row r="1550" spans="61:64" ht="9" customHeight="1">
      <c r="BI1550" s="118"/>
      <c r="BJ1550" s="118"/>
      <c r="BK1550" s="118"/>
      <c r="BL1550" s="118"/>
    </row>
    <row r="1551" spans="61:64" ht="9" customHeight="1">
      <c r="BI1551" s="118"/>
      <c r="BJ1551" s="118"/>
      <c r="BK1551" s="118"/>
      <c r="BL1551" s="118"/>
    </row>
    <row r="1552" spans="61:64" ht="9" customHeight="1">
      <c r="BI1552" s="118"/>
      <c r="BJ1552" s="118"/>
      <c r="BK1552" s="118"/>
      <c r="BL1552" s="118"/>
    </row>
    <row r="1553" spans="61:64" ht="9" customHeight="1">
      <c r="BI1553" s="118"/>
      <c r="BJ1553" s="118"/>
      <c r="BK1553" s="118"/>
      <c r="BL1553" s="118"/>
    </row>
    <row r="1554" spans="2:64" ht="15">
      <c r="B1554" s="138">
        <v>168</v>
      </c>
      <c r="C1554" s="138"/>
      <c r="D1554" s="138"/>
      <c r="E1554" s="138"/>
      <c r="F1554" s="138"/>
      <c r="H1554" s="117" t="s">
        <v>136</v>
      </c>
      <c r="I1554" s="117"/>
      <c r="J1554" s="117"/>
      <c r="K1554" s="117"/>
      <c r="L1554" s="117"/>
      <c r="M1554" s="117"/>
      <c r="N1554" s="117"/>
      <c r="O1554" s="117"/>
      <c r="P1554" s="117"/>
      <c r="Q1554" s="117"/>
      <c r="R1554" s="117"/>
      <c r="S1554" s="117"/>
      <c r="T1554" s="117"/>
      <c r="W1554" s="56">
        <v>8853</v>
      </c>
      <c r="AA1554" s="139">
        <v>6862.5</v>
      </c>
      <c r="AB1554" s="139"/>
      <c r="AC1554" s="139"/>
      <c r="AE1554" s="139">
        <v>6862.5</v>
      </c>
      <c r="AF1554" s="139"/>
      <c r="AH1554" s="139">
        <v>157.5</v>
      </c>
      <c r="AI1554" s="139"/>
      <c r="AJ1554" s="139"/>
      <c r="AK1554" s="139"/>
      <c r="AL1554" s="139"/>
      <c r="AO1554" s="118" t="s">
        <v>37</v>
      </c>
      <c r="AP1554" s="118"/>
      <c r="AQ1554" s="118"/>
      <c r="AR1554" s="118"/>
      <c r="AU1554" s="118" t="s">
        <v>2</v>
      </c>
      <c r="AV1554" s="118"/>
      <c r="AW1554" s="118"/>
      <c r="AX1554" s="118"/>
      <c r="AY1554" s="118"/>
      <c r="AZ1554" s="118"/>
      <c r="BA1554" s="118"/>
      <c r="BB1554" s="118"/>
      <c r="BD1554" s="117" t="s">
        <v>38</v>
      </c>
      <c r="BE1554" s="117"/>
      <c r="BF1554" s="117"/>
      <c r="BG1554" s="117"/>
      <c r="BI1554" s="118" t="s">
        <v>4</v>
      </c>
      <c r="BJ1554" s="118"/>
      <c r="BK1554" s="118"/>
      <c r="BL1554" s="118"/>
    </row>
    <row r="1555" spans="41:64" ht="6" customHeight="1">
      <c r="AO1555" s="118"/>
      <c r="AP1555" s="118"/>
      <c r="AQ1555" s="118"/>
      <c r="AR1555" s="118"/>
      <c r="AU1555" s="118"/>
      <c r="AV1555" s="118"/>
      <c r="AW1555" s="118"/>
      <c r="AX1555" s="118"/>
      <c r="AY1555" s="118"/>
      <c r="AZ1555" s="118"/>
      <c r="BA1555" s="118"/>
      <c r="BB1555" s="118"/>
      <c r="BI1555" s="118"/>
      <c r="BJ1555" s="118"/>
      <c r="BK1555" s="118"/>
      <c r="BL1555" s="118"/>
    </row>
    <row r="1556" spans="47:64" ht="9" customHeight="1">
      <c r="AU1556" s="118"/>
      <c r="AV1556" s="118"/>
      <c r="AW1556" s="118"/>
      <c r="AX1556" s="118"/>
      <c r="AY1556" s="118"/>
      <c r="AZ1556" s="118"/>
      <c r="BA1556" s="118"/>
      <c r="BB1556" s="118"/>
      <c r="BI1556" s="118"/>
      <c r="BJ1556" s="118"/>
      <c r="BK1556" s="118"/>
      <c r="BL1556" s="118"/>
    </row>
    <row r="1557" spans="47:64" ht="9" customHeight="1">
      <c r="AU1557" s="118"/>
      <c r="AV1557" s="118"/>
      <c r="AW1557" s="118"/>
      <c r="AX1557" s="118"/>
      <c r="AY1557" s="118"/>
      <c r="AZ1557" s="118"/>
      <c r="BA1557" s="118"/>
      <c r="BB1557" s="118"/>
      <c r="BI1557" s="118"/>
      <c r="BJ1557" s="118"/>
      <c r="BK1557" s="118"/>
      <c r="BL1557" s="118"/>
    </row>
    <row r="1558" spans="47:64" ht="9" customHeight="1">
      <c r="AU1558" s="118"/>
      <c r="AV1558" s="118"/>
      <c r="AW1558" s="118"/>
      <c r="AX1558" s="118"/>
      <c r="AY1558" s="118"/>
      <c r="AZ1558" s="118"/>
      <c r="BA1558" s="118"/>
      <c r="BB1558" s="118"/>
      <c r="BI1558" s="118"/>
      <c r="BJ1558" s="118"/>
      <c r="BK1558" s="118"/>
      <c r="BL1558" s="118"/>
    </row>
    <row r="1559" spans="61:64" ht="9" customHeight="1">
      <c r="BI1559" s="118"/>
      <c r="BJ1559" s="118"/>
      <c r="BK1559" s="118"/>
      <c r="BL1559" s="118"/>
    </row>
    <row r="1560" spans="61:64" ht="9" customHeight="1">
      <c r="BI1560" s="118"/>
      <c r="BJ1560" s="118"/>
      <c r="BK1560" s="118"/>
      <c r="BL1560" s="118"/>
    </row>
    <row r="1561" spans="61:64" ht="9" customHeight="1">
      <c r="BI1561" s="118"/>
      <c r="BJ1561" s="118"/>
      <c r="BK1561" s="118"/>
      <c r="BL1561" s="118"/>
    </row>
    <row r="1562" spans="61:64" ht="9" customHeight="1">
      <c r="BI1562" s="118"/>
      <c r="BJ1562" s="118"/>
      <c r="BK1562" s="118"/>
      <c r="BL1562" s="118"/>
    </row>
    <row r="1563" spans="61:64" ht="9" customHeight="1">
      <c r="BI1563" s="118"/>
      <c r="BJ1563" s="118"/>
      <c r="BK1563" s="118"/>
      <c r="BL1563" s="118"/>
    </row>
    <row r="1564" spans="61:64" ht="9" customHeight="1">
      <c r="BI1564" s="118"/>
      <c r="BJ1564" s="118"/>
      <c r="BK1564" s="118"/>
      <c r="BL1564" s="118"/>
    </row>
    <row r="1565" spans="61:64" ht="9" customHeight="1">
      <c r="BI1565" s="118"/>
      <c r="BJ1565" s="118"/>
      <c r="BK1565" s="118"/>
      <c r="BL1565" s="118"/>
    </row>
    <row r="1566" spans="2:64" ht="15">
      <c r="B1566" s="138">
        <v>169</v>
      </c>
      <c r="C1566" s="138"/>
      <c r="D1566" s="138"/>
      <c r="E1566" s="138"/>
      <c r="F1566" s="138"/>
      <c r="H1566" s="117" t="s">
        <v>137</v>
      </c>
      <c r="I1566" s="117"/>
      <c r="J1566" s="117"/>
      <c r="K1566" s="117"/>
      <c r="L1566" s="117"/>
      <c r="M1566" s="117"/>
      <c r="N1566" s="117"/>
      <c r="O1566" s="117"/>
      <c r="P1566" s="117"/>
      <c r="Q1566" s="117"/>
      <c r="R1566" s="117"/>
      <c r="S1566" s="117"/>
      <c r="T1566" s="117"/>
      <c r="W1566" s="56">
        <v>8853</v>
      </c>
      <c r="AA1566" s="139">
        <v>2000</v>
      </c>
      <c r="AB1566" s="139"/>
      <c r="AC1566" s="139"/>
      <c r="AE1566" s="139">
        <v>2000</v>
      </c>
      <c r="AF1566" s="139"/>
      <c r="AH1566" s="139">
        <v>927</v>
      </c>
      <c r="AI1566" s="139"/>
      <c r="AJ1566" s="139"/>
      <c r="AK1566" s="139"/>
      <c r="AL1566" s="139"/>
      <c r="AO1566" s="118" t="s">
        <v>37</v>
      </c>
      <c r="AP1566" s="118"/>
      <c r="AQ1566" s="118"/>
      <c r="AR1566" s="118"/>
      <c r="AU1566" s="118" t="s">
        <v>2</v>
      </c>
      <c r="AV1566" s="118"/>
      <c r="AW1566" s="118"/>
      <c r="AX1566" s="118"/>
      <c r="AY1566" s="118"/>
      <c r="AZ1566" s="118"/>
      <c r="BA1566" s="118"/>
      <c r="BB1566" s="118"/>
      <c r="BD1566" s="117" t="s">
        <v>38</v>
      </c>
      <c r="BE1566" s="117"/>
      <c r="BF1566" s="117"/>
      <c r="BG1566" s="117"/>
      <c r="BI1566" s="118" t="s">
        <v>4</v>
      </c>
      <c r="BJ1566" s="118"/>
      <c r="BK1566" s="118"/>
      <c r="BL1566" s="118"/>
    </row>
    <row r="1567" spans="41:64" ht="6" customHeight="1">
      <c r="AO1567" s="118"/>
      <c r="AP1567" s="118"/>
      <c r="AQ1567" s="118"/>
      <c r="AR1567" s="118"/>
      <c r="AU1567" s="118"/>
      <c r="AV1567" s="118"/>
      <c r="AW1567" s="118"/>
      <c r="AX1567" s="118"/>
      <c r="AY1567" s="118"/>
      <c r="AZ1567" s="118"/>
      <c r="BA1567" s="118"/>
      <c r="BB1567" s="118"/>
      <c r="BI1567" s="118"/>
      <c r="BJ1567" s="118"/>
      <c r="BK1567" s="118"/>
      <c r="BL1567" s="118"/>
    </row>
    <row r="1568" spans="47:64" ht="9" customHeight="1">
      <c r="AU1568" s="118"/>
      <c r="AV1568" s="118"/>
      <c r="AW1568" s="118"/>
      <c r="AX1568" s="118"/>
      <c r="AY1568" s="118"/>
      <c r="AZ1568" s="118"/>
      <c r="BA1568" s="118"/>
      <c r="BB1568" s="118"/>
      <c r="BI1568" s="118"/>
      <c r="BJ1568" s="118"/>
      <c r="BK1568" s="118"/>
      <c r="BL1568" s="118"/>
    </row>
    <row r="1569" spans="47:64" ht="9" customHeight="1">
      <c r="AU1569" s="118"/>
      <c r="AV1569" s="118"/>
      <c r="AW1569" s="118"/>
      <c r="AX1569" s="118"/>
      <c r="AY1569" s="118"/>
      <c r="AZ1569" s="118"/>
      <c r="BA1569" s="118"/>
      <c r="BB1569" s="118"/>
      <c r="BI1569" s="118"/>
      <c r="BJ1569" s="118"/>
      <c r="BK1569" s="118"/>
      <c r="BL1569" s="118"/>
    </row>
    <row r="1570" spans="47:64" ht="9" customHeight="1">
      <c r="AU1570" s="118"/>
      <c r="AV1570" s="118"/>
      <c r="AW1570" s="118"/>
      <c r="AX1570" s="118"/>
      <c r="AY1570" s="118"/>
      <c r="AZ1570" s="118"/>
      <c r="BA1570" s="118"/>
      <c r="BB1570" s="118"/>
      <c r="BI1570" s="118"/>
      <c r="BJ1570" s="118"/>
      <c r="BK1570" s="118"/>
      <c r="BL1570" s="118"/>
    </row>
    <row r="1571" spans="61:64" ht="9" customHeight="1">
      <c r="BI1571" s="118"/>
      <c r="BJ1571" s="118"/>
      <c r="BK1571" s="118"/>
      <c r="BL1571" s="118"/>
    </row>
    <row r="1572" spans="61:64" ht="9" customHeight="1">
      <c r="BI1572" s="118"/>
      <c r="BJ1572" s="118"/>
      <c r="BK1572" s="118"/>
      <c r="BL1572" s="118"/>
    </row>
    <row r="1573" spans="61:64" ht="9" customHeight="1">
      <c r="BI1573" s="118"/>
      <c r="BJ1573" s="118"/>
      <c r="BK1573" s="118"/>
      <c r="BL1573" s="118"/>
    </row>
    <row r="1574" spans="61:64" ht="9" customHeight="1">
      <c r="BI1574" s="118"/>
      <c r="BJ1574" s="118"/>
      <c r="BK1574" s="118"/>
      <c r="BL1574" s="118"/>
    </row>
    <row r="1575" spans="61:64" ht="9" customHeight="1">
      <c r="BI1575" s="118"/>
      <c r="BJ1575" s="118"/>
      <c r="BK1575" s="118"/>
      <c r="BL1575" s="118"/>
    </row>
    <row r="1576" spans="61:64" ht="9" customHeight="1">
      <c r="BI1576" s="118"/>
      <c r="BJ1576" s="118"/>
      <c r="BK1576" s="118"/>
      <c r="BL1576" s="118"/>
    </row>
    <row r="1577" spans="61:64" ht="9" customHeight="1">
      <c r="BI1577" s="118"/>
      <c r="BJ1577" s="118"/>
      <c r="BK1577" s="118"/>
      <c r="BL1577" s="118"/>
    </row>
    <row r="1578" spans="2:64" ht="15">
      <c r="B1578" s="138">
        <v>170</v>
      </c>
      <c r="C1578" s="138"/>
      <c r="D1578" s="138"/>
      <c r="E1578" s="138"/>
      <c r="F1578" s="138"/>
      <c r="H1578" s="117" t="s">
        <v>138</v>
      </c>
      <c r="I1578" s="117"/>
      <c r="J1578" s="117"/>
      <c r="K1578" s="117"/>
      <c r="L1578" s="117"/>
      <c r="M1578" s="117"/>
      <c r="N1578" s="117"/>
      <c r="O1578" s="117"/>
      <c r="P1578" s="117"/>
      <c r="Q1578" s="117"/>
      <c r="R1578" s="117"/>
      <c r="S1578" s="117"/>
      <c r="T1578" s="117"/>
      <c r="W1578" s="56">
        <v>8813</v>
      </c>
      <c r="AA1578" s="139">
        <v>0</v>
      </c>
      <c r="AB1578" s="139"/>
      <c r="AC1578" s="139"/>
      <c r="AE1578" s="139">
        <v>32908.6</v>
      </c>
      <c r="AF1578" s="139"/>
      <c r="AH1578" s="139">
        <v>32908.6</v>
      </c>
      <c r="AI1578" s="139"/>
      <c r="AJ1578" s="139"/>
      <c r="AK1578" s="139"/>
      <c r="AL1578" s="139"/>
      <c r="AO1578" s="118" t="s">
        <v>44</v>
      </c>
      <c r="AP1578" s="118"/>
      <c r="AQ1578" s="118"/>
      <c r="AR1578" s="118"/>
      <c r="AU1578" s="118" t="s">
        <v>45</v>
      </c>
      <c r="AV1578" s="118"/>
      <c r="AW1578" s="118"/>
      <c r="AX1578" s="118"/>
      <c r="AY1578" s="118"/>
      <c r="AZ1578" s="118"/>
      <c r="BA1578" s="118"/>
      <c r="BB1578" s="118"/>
      <c r="BD1578" s="118" t="s">
        <v>46</v>
      </c>
      <c r="BE1578" s="118"/>
      <c r="BF1578" s="118"/>
      <c r="BG1578" s="118"/>
      <c r="BI1578" s="117" t="s">
        <v>47</v>
      </c>
      <c r="BJ1578" s="117"/>
      <c r="BK1578" s="117"/>
      <c r="BL1578" s="117"/>
    </row>
    <row r="1579" spans="41:59" ht="6" customHeight="1">
      <c r="AO1579" s="118"/>
      <c r="AP1579" s="118"/>
      <c r="AQ1579" s="118"/>
      <c r="AR1579" s="118"/>
      <c r="AU1579" s="118"/>
      <c r="AV1579" s="118"/>
      <c r="AW1579" s="118"/>
      <c r="AX1579" s="118"/>
      <c r="AY1579" s="118"/>
      <c r="AZ1579" s="118"/>
      <c r="BA1579" s="118"/>
      <c r="BB1579" s="118"/>
      <c r="BD1579" s="118"/>
      <c r="BE1579" s="118"/>
      <c r="BF1579" s="118"/>
      <c r="BG1579" s="118"/>
    </row>
    <row r="1580" spans="41:54" ht="9" customHeight="1">
      <c r="AO1580" s="118"/>
      <c r="AP1580" s="118"/>
      <c r="AQ1580" s="118"/>
      <c r="AR1580" s="118"/>
      <c r="AU1580" s="118"/>
      <c r="AV1580" s="118"/>
      <c r="AW1580" s="118"/>
      <c r="AX1580" s="118"/>
      <c r="AY1580" s="118"/>
      <c r="AZ1580" s="118"/>
      <c r="BA1580" s="118"/>
      <c r="BB1580" s="118"/>
    </row>
    <row r="1581" spans="2:64" ht="15">
      <c r="B1581" s="138">
        <v>171</v>
      </c>
      <c r="C1581" s="138"/>
      <c r="D1581" s="138"/>
      <c r="E1581" s="138"/>
      <c r="F1581" s="138"/>
      <c r="H1581" s="117" t="s">
        <v>139</v>
      </c>
      <c r="I1581" s="117"/>
      <c r="J1581" s="117"/>
      <c r="K1581" s="117"/>
      <c r="L1581" s="117"/>
      <c r="M1581" s="117"/>
      <c r="N1581" s="117"/>
      <c r="O1581" s="117"/>
      <c r="P1581" s="117"/>
      <c r="Q1581" s="117"/>
      <c r="R1581" s="117"/>
      <c r="S1581" s="117"/>
      <c r="T1581" s="117"/>
      <c r="W1581" s="56">
        <v>8863</v>
      </c>
      <c r="AA1581" s="139">
        <v>294000</v>
      </c>
      <c r="AB1581" s="139"/>
      <c r="AC1581" s="139"/>
      <c r="AE1581" s="139">
        <v>308300</v>
      </c>
      <c r="AF1581" s="139"/>
      <c r="AH1581" s="139">
        <v>205530.08</v>
      </c>
      <c r="AI1581" s="139"/>
      <c r="AJ1581" s="139"/>
      <c r="AK1581" s="139"/>
      <c r="AL1581" s="139"/>
      <c r="AO1581" s="118" t="s">
        <v>37</v>
      </c>
      <c r="AP1581" s="118"/>
      <c r="AQ1581" s="118"/>
      <c r="AR1581" s="118"/>
      <c r="AU1581" s="118" t="s">
        <v>2</v>
      </c>
      <c r="AV1581" s="118"/>
      <c r="AW1581" s="118"/>
      <c r="AX1581" s="118"/>
      <c r="AY1581" s="118"/>
      <c r="AZ1581" s="118"/>
      <c r="BA1581" s="118"/>
      <c r="BB1581" s="118"/>
      <c r="BD1581" s="117" t="s">
        <v>38</v>
      </c>
      <c r="BE1581" s="117"/>
      <c r="BF1581" s="117"/>
      <c r="BG1581" s="117"/>
      <c r="BI1581" s="118" t="s">
        <v>11</v>
      </c>
      <c r="BJ1581" s="118"/>
      <c r="BK1581" s="118"/>
      <c r="BL1581" s="118"/>
    </row>
    <row r="1582" spans="41:64" ht="6" customHeight="1">
      <c r="AO1582" s="118"/>
      <c r="AP1582" s="118"/>
      <c r="AQ1582" s="118"/>
      <c r="AR1582" s="118"/>
      <c r="AU1582" s="118"/>
      <c r="AV1582" s="118"/>
      <c r="AW1582" s="118"/>
      <c r="AX1582" s="118"/>
      <c r="AY1582" s="118"/>
      <c r="AZ1582" s="118"/>
      <c r="BA1582" s="118"/>
      <c r="BB1582" s="118"/>
      <c r="BI1582" s="118"/>
      <c r="BJ1582" s="118"/>
      <c r="BK1582" s="118"/>
      <c r="BL1582" s="118"/>
    </row>
    <row r="1583" spans="47:64" ht="9" customHeight="1">
      <c r="AU1583" s="118"/>
      <c r="AV1583" s="118"/>
      <c r="AW1583" s="118"/>
      <c r="AX1583" s="118"/>
      <c r="AY1583" s="118"/>
      <c r="AZ1583" s="118"/>
      <c r="BA1583" s="118"/>
      <c r="BB1583" s="118"/>
      <c r="BI1583" s="118"/>
      <c r="BJ1583" s="118"/>
      <c r="BK1583" s="118"/>
      <c r="BL1583" s="118"/>
    </row>
    <row r="1584" spans="47:64" ht="9" customHeight="1">
      <c r="AU1584" s="118"/>
      <c r="AV1584" s="118"/>
      <c r="AW1584" s="118"/>
      <c r="AX1584" s="118"/>
      <c r="AY1584" s="118"/>
      <c r="AZ1584" s="118"/>
      <c r="BA1584" s="118"/>
      <c r="BB1584" s="118"/>
      <c r="BI1584" s="118"/>
      <c r="BJ1584" s="118"/>
      <c r="BK1584" s="118"/>
      <c r="BL1584" s="118"/>
    </row>
    <row r="1585" spans="47:64" ht="9" customHeight="1">
      <c r="AU1585" s="118"/>
      <c r="AV1585" s="118"/>
      <c r="AW1585" s="118"/>
      <c r="AX1585" s="118"/>
      <c r="AY1585" s="118"/>
      <c r="AZ1585" s="118"/>
      <c r="BA1585" s="118"/>
      <c r="BB1585" s="118"/>
      <c r="BI1585" s="118"/>
      <c r="BJ1585" s="118"/>
      <c r="BK1585" s="118"/>
      <c r="BL1585" s="118"/>
    </row>
    <row r="1586" spans="61:64" ht="9" customHeight="1">
      <c r="BI1586" s="118"/>
      <c r="BJ1586" s="118"/>
      <c r="BK1586" s="118"/>
      <c r="BL1586" s="118"/>
    </row>
    <row r="1587" spans="61:64" ht="9" customHeight="1">
      <c r="BI1587" s="118"/>
      <c r="BJ1587" s="118"/>
      <c r="BK1587" s="118"/>
      <c r="BL1587" s="118"/>
    </row>
    <row r="1588" spans="61:64" ht="9" customHeight="1">
      <c r="BI1588" s="118"/>
      <c r="BJ1588" s="118"/>
      <c r="BK1588" s="118"/>
      <c r="BL1588" s="118"/>
    </row>
    <row r="1589" spans="61:64" ht="9" customHeight="1">
      <c r="BI1589" s="118"/>
      <c r="BJ1589" s="118"/>
      <c r="BK1589" s="118"/>
      <c r="BL1589" s="118"/>
    </row>
    <row r="1590" spans="61:64" ht="9" customHeight="1">
      <c r="BI1590" s="118"/>
      <c r="BJ1590" s="118"/>
      <c r="BK1590" s="118"/>
      <c r="BL1590" s="118"/>
    </row>
    <row r="1591" spans="2:64" ht="15">
      <c r="B1591" s="138">
        <v>172</v>
      </c>
      <c r="C1591" s="138"/>
      <c r="D1591" s="138"/>
      <c r="E1591" s="138"/>
      <c r="F1591" s="138"/>
      <c r="H1591" s="117" t="s">
        <v>140</v>
      </c>
      <c r="I1591" s="117"/>
      <c r="J1591" s="117"/>
      <c r="K1591" s="117"/>
      <c r="L1591" s="117"/>
      <c r="M1591" s="117"/>
      <c r="N1591" s="117"/>
      <c r="O1591" s="117"/>
      <c r="P1591" s="117"/>
      <c r="Q1591" s="117"/>
      <c r="R1591" s="117"/>
      <c r="S1591" s="117"/>
      <c r="T1591" s="117"/>
      <c r="W1591" s="56">
        <v>8863</v>
      </c>
      <c r="AA1591" s="139">
        <v>25000</v>
      </c>
      <c r="AB1591" s="139"/>
      <c r="AC1591" s="139"/>
      <c r="AE1591" s="139">
        <v>10000</v>
      </c>
      <c r="AF1591" s="139"/>
      <c r="AH1591" s="139">
        <v>5134.75</v>
      </c>
      <c r="AI1591" s="139"/>
      <c r="AJ1591" s="139"/>
      <c r="AK1591" s="139"/>
      <c r="AL1591" s="139"/>
      <c r="AO1591" s="118" t="s">
        <v>37</v>
      </c>
      <c r="AP1591" s="118"/>
      <c r="AQ1591" s="118"/>
      <c r="AR1591" s="118"/>
      <c r="AU1591" s="118" t="s">
        <v>2</v>
      </c>
      <c r="AV1591" s="118"/>
      <c r="AW1591" s="118"/>
      <c r="AX1591" s="118"/>
      <c r="AY1591" s="118"/>
      <c r="AZ1591" s="118"/>
      <c r="BA1591" s="118"/>
      <c r="BB1591" s="118"/>
      <c r="BD1591" s="117" t="s">
        <v>38</v>
      </c>
      <c r="BE1591" s="117"/>
      <c r="BF1591" s="117"/>
      <c r="BG1591" s="117"/>
      <c r="BI1591" s="118" t="s">
        <v>11</v>
      </c>
      <c r="BJ1591" s="118"/>
      <c r="BK1591" s="118"/>
      <c r="BL1591" s="118"/>
    </row>
    <row r="1592" spans="41:64" ht="6" customHeight="1">
      <c r="AO1592" s="118"/>
      <c r="AP1592" s="118"/>
      <c r="AQ1592" s="118"/>
      <c r="AR1592" s="118"/>
      <c r="AU1592" s="118"/>
      <c r="AV1592" s="118"/>
      <c r="AW1592" s="118"/>
      <c r="AX1592" s="118"/>
      <c r="AY1592" s="118"/>
      <c r="AZ1592" s="118"/>
      <c r="BA1592" s="118"/>
      <c r="BB1592" s="118"/>
      <c r="BI1592" s="118"/>
      <c r="BJ1592" s="118"/>
      <c r="BK1592" s="118"/>
      <c r="BL1592" s="118"/>
    </row>
    <row r="1593" spans="47:64" ht="9" customHeight="1">
      <c r="AU1593" s="118"/>
      <c r="AV1593" s="118"/>
      <c r="AW1593" s="118"/>
      <c r="AX1593" s="118"/>
      <c r="AY1593" s="118"/>
      <c r="AZ1593" s="118"/>
      <c r="BA1593" s="118"/>
      <c r="BB1593" s="118"/>
      <c r="BI1593" s="118"/>
      <c r="BJ1593" s="118"/>
      <c r="BK1593" s="118"/>
      <c r="BL1593" s="118"/>
    </row>
    <row r="1594" spans="47:64" ht="9" customHeight="1">
      <c r="AU1594" s="118"/>
      <c r="AV1594" s="118"/>
      <c r="AW1594" s="118"/>
      <c r="AX1594" s="118"/>
      <c r="AY1594" s="118"/>
      <c r="AZ1594" s="118"/>
      <c r="BA1594" s="118"/>
      <c r="BB1594" s="118"/>
      <c r="BI1594" s="118"/>
      <c r="BJ1594" s="118"/>
      <c r="BK1594" s="118"/>
      <c r="BL1594" s="118"/>
    </row>
    <row r="1595" spans="47:64" ht="9" customHeight="1">
      <c r="AU1595" s="118"/>
      <c r="AV1595" s="118"/>
      <c r="AW1595" s="118"/>
      <c r="AX1595" s="118"/>
      <c r="AY1595" s="118"/>
      <c r="AZ1595" s="118"/>
      <c r="BA1595" s="118"/>
      <c r="BB1595" s="118"/>
      <c r="BI1595" s="118"/>
      <c r="BJ1595" s="118"/>
      <c r="BK1595" s="118"/>
      <c r="BL1595" s="118"/>
    </row>
    <row r="1596" spans="61:64" ht="9" customHeight="1">
      <c r="BI1596" s="118"/>
      <c r="BJ1596" s="118"/>
      <c r="BK1596" s="118"/>
      <c r="BL1596" s="118"/>
    </row>
    <row r="1597" spans="61:64" ht="9" customHeight="1">
      <c r="BI1597" s="118"/>
      <c r="BJ1597" s="118"/>
      <c r="BK1597" s="118"/>
      <c r="BL1597" s="118"/>
    </row>
    <row r="1598" spans="61:64" ht="9" customHeight="1">
      <c r="BI1598" s="118"/>
      <c r="BJ1598" s="118"/>
      <c r="BK1598" s="118"/>
      <c r="BL1598" s="118"/>
    </row>
    <row r="1599" spans="61:64" ht="9" customHeight="1">
      <c r="BI1599" s="118"/>
      <c r="BJ1599" s="118"/>
      <c r="BK1599" s="118"/>
      <c r="BL1599" s="118"/>
    </row>
    <row r="1600" spans="61:64" ht="9" customHeight="1">
      <c r="BI1600" s="118"/>
      <c r="BJ1600" s="118"/>
      <c r="BK1600" s="118"/>
      <c r="BL1600" s="118"/>
    </row>
    <row r="1601" spans="2:64" ht="15">
      <c r="B1601" s="138">
        <v>173</v>
      </c>
      <c r="C1601" s="138"/>
      <c r="D1601" s="138"/>
      <c r="E1601" s="138"/>
      <c r="F1601" s="138"/>
      <c r="H1601" s="117" t="s">
        <v>141</v>
      </c>
      <c r="I1601" s="117"/>
      <c r="J1601" s="117"/>
      <c r="K1601" s="117"/>
      <c r="L1601" s="117"/>
      <c r="M1601" s="117"/>
      <c r="N1601" s="117"/>
      <c r="O1601" s="117"/>
      <c r="P1601" s="117"/>
      <c r="Q1601" s="117"/>
      <c r="R1601" s="117"/>
      <c r="S1601" s="117"/>
      <c r="T1601" s="117"/>
      <c r="W1601" s="56">
        <v>8863</v>
      </c>
      <c r="AA1601" s="139">
        <v>10000</v>
      </c>
      <c r="AB1601" s="139"/>
      <c r="AC1601" s="139"/>
      <c r="AE1601" s="139">
        <v>10000</v>
      </c>
      <c r="AF1601" s="139"/>
      <c r="AH1601" s="139">
        <v>0</v>
      </c>
      <c r="AI1601" s="139"/>
      <c r="AJ1601" s="139"/>
      <c r="AK1601" s="139"/>
      <c r="AL1601" s="139"/>
      <c r="AO1601" s="118" t="s">
        <v>37</v>
      </c>
      <c r="AP1601" s="118"/>
      <c r="AQ1601" s="118"/>
      <c r="AR1601" s="118"/>
      <c r="AU1601" s="118" t="s">
        <v>2</v>
      </c>
      <c r="AV1601" s="118"/>
      <c r="AW1601" s="118"/>
      <c r="AX1601" s="118"/>
      <c r="AY1601" s="118"/>
      <c r="AZ1601" s="118"/>
      <c r="BA1601" s="118"/>
      <c r="BB1601" s="118"/>
      <c r="BD1601" s="117" t="s">
        <v>38</v>
      </c>
      <c r="BE1601" s="117"/>
      <c r="BF1601" s="117"/>
      <c r="BG1601" s="117"/>
      <c r="BI1601" s="118" t="s">
        <v>11</v>
      </c>
      <c r="BJ1601" s="118"/>
      <c r="BK1601" s="118"/>
      <c r="BL1601" s="118"/>
    </row>
    <row r="1602" spans="41:64" ht="6" customHeight="1">
      <c r="AO1602" s="118"/>
      <c r="AP1602" s="118"/>
      <c r="AQ1602" s="118"/>
      <c r="AR1602" s="118"/>
      <c r="AU1602" s="118"/>
      <c r="AV1602" s="118"/>
      <c r="AW1602" s="118"/>
      <c r="AX1602" s="118"/>
      <c r="AY1602" s="118"/>
      <c r="AZ1602" s="118"/>
      <c r="BA1602" s="118"/>
      <c r="BB1602" s="118"/>
      <c r="BI1602" s="118"/>
      <c r="BJ1602" s="118"/>
      <c r="BK1602" s="118"/>
      <c r="BL1602" s="118"/>
    </row>
    <row r="1603" spans="47:64" ht="9" customHeight="1">
      <c r="AU1603" s="118"/>
      <c r="AV1603" s="118"/>
      <c r="AW1603" s="118"/>
      <c r="AX1603" s="118"/>
      <c r="AY1603" s="118"/>
      <c r="AZ1603" s="118"/>
      <c r="BA1603" s="118"/>
      <c r="BB1603" s="118"/>
      <c r="BI1603" s="118"/>
      <c r="BJ1603" s="118"/>
      <c r="BK1603" s="118"/>
      <c r="BL1603" s="118"/>
    </row>
    <row r="1604" spans="47:64" ht="9" customHeight="1">
      <c r="AU1604" s="118"/>
      <c r="AV1604" s="118"/>
      <c r="AW1604" s="118"/>
      <c r="AX1604" s="118"/>
      <c r="AY1604" s="118"/>
      <c r="AZ1604" s="118"/>
      <c r="BA1604" s="118"/>
      <c r="BB1604" s="118"/>
      <c r="BI1604" s="118"/>
      <c r="BJ1604" s="118"/>
      <c r="BK1604" s="118"/>
      <c r="BL1604" s="118"/>
    </row>
    <row r="1605" spans="47:64" ht="9" customHeight="1">
      <c r="AU1605" s="118"/>
      <c r="AV1605" s="118"/>
      <c r="AW1605" s="118"/>
      <c r="AX1605" s="118"/>
      <c r="AY1605" s="118"/>
      <c r="AZ1605" s="118"/>
      <c r="BA1605" s="118"/>
      <c r="BB1605" s="118"/>
      <c r="BI1605" s="118"/>
      <c r="BJ1605" s="118"/>
      <c r="BK1605" s="118"/>
      <c r="BL1605" s="118"/>
    </row>
    <row r="1606" spans="61:64" ht="9" customHeight="1">
      <c r="BI1606" s="118"/>
      <c r="BJ1606" s="118"/>
      <c r="BK1606" s="118"/>
      <c r="BL1606" s="118"/>
    </row>
    <row r="1607" spans="61:64" ht="9" customHeight="1">
      <c r="BI1607" s="118"/>
      <c r="BJ1607" s="118"/>
      <c r="BK1607" s="118"/>
      <c r="BL1607" s="118"/>
    </row>
    <row r="1608" spans="61:64" ht="9" customHeight="1">
      <c r="BI1608" s="118"/>
      <c r="BJ1608" s="118"/>
      <c r="BK1608" s="118"/>
      <c r="BL1608" s="118"/>
    </row>
    <row r="1609" spans="61:64" ht="9" customHeight="1">
      <c r="BI1609" s="118"/>
      <c r="BJ1609" s="118"/>
      <c r="BK1609" s="118"/>
      <c r="BL1609" s="118"/>
    </row>
    <row r="1610" spans="61:64" ht="9" customHeight="1">
      <c r="BI1610" s="118"/>
      <c r="BJ1610" s="118"/>
      <c r="BK1610" s="118"/>
      <c r="BL1610" s="118"/>
    </row>
    <row r="1611" spans="41:64" ht="6" customHeight="1">
      <c r="AO1611" s="118"/>
      <c r="AP1611" s="118"/>
      <c r="AQ1611" s="118"/>
      <c r="AR1611" s="118"/>
      <c r="AU1611" s="118"/>
      <c r="AV1611" s="118"/>
      <c r="AW1611" s="118"/>
      <c r="AX1611" s="118"/>
      <c r="AY1611" s="118"/>
      <c r="AZ1611" s="118"/>
      <c r="BA1611" s="118"/>
      <c r="BB1611" s="118"/>
      <c r="BI1611" s="118"/>
      <c r="BJ1611" s="118"/>
      <c r="BK1611" s="118"/>
      <c r="BL1611" s="118"/>
    </row>
    <row r="1612" spans="47:64" ht="9" customHeight="1">
      <c r="AU1612" s="118"/>
      <c r="AV1612" s="118"/>
      <c r="AW1612" s="118"/>
      <c r="AX1612" s="118"/>
      <c r="AY1612" s="118"/>
      <c r="AZ1612" s="118"/>
      <c r="BA1612" s="118"/>
      <c r="BB1612" s="118"/>
      <c r="BI1612" s="118"/>
      <c r="BJ1612" s="118"/>
      <c r="BK1612" s="118"/>
      <c r="BL1612" s="118"/>
    </row>
    <row r="1613" spans="47:64" ht="9" customHeight="1">
      <c r="AU1613" s="118"/>
      <c r="AV1613" s="118"/>
      <c r="AW1613" s="118"/>
      <c r="AX1613" s="118"/>
      <c r="AY1613" s="118"/>
      <c r="AZ1613" s="118"/>
      <c r="BA1613" s="118"/>
      <c r="BB1613" s="118"/>
      <c r="BI1613" s="118"/>
      <c r="BJ1613" s="118"/>
      <c r="BK1613" s="118"/>
      <c r="BL1613" s="118"/>
    </row>
    <row r="1614" spans="47:64" ht="9" customHeight="1">
      <c r="AU1614" s="118"/>
      <c r="AV1614" s="118"/>
      <c r="AW1614" s="118"/>
      <c r="AX1614" s="118"/>
      <c r="AY1614" s="118"/>
      <c r="AZ1614" s="118"/>
      <c r="BA1614" s="118"/>
      <c r="BB1614" s="118"/>
      <c r="BI1614" s="118"/>
      <c r="BJ1614" s="118"/>
      <c r="BK1614" s="118"/>
      <c r="BL1614" s="118"/>
    </row>
    <row r="1615" spans="61:64" ht="9" customHeight="1">
      <c r="BI1615" s="118"/>
      <c r="BJ1615" s="118"/>
      <c r="BK1615" s="118"/>
      <c r="BL1615" s="118"/>
    </row>
    <row r="1616" spans="61:64" ht="9" customHeight="1">
      <c r="BI1616" s="118"/>
      <c r="BJ1616" s="118"/>
      <c r="BK1616" s="118"/>
      <c r="BL1616" s="118"/>
    </row>
    <row r="1617" spans="61:64" ht="9" customHeight="1">
      <c r="BI1617" s="118"/>
      <c r="BJ1617" s="118"/>
      <c r="BK1617" s="118"/>
      <c r="BL1617" s="118"/>
    </row>
    <row r="1618" spans="61:64" ht="9" customHeight="1">
      <c r="BI1618" s="118"/>
      <c r="BJ1618" s="118"/>
      <c r="BK1618" s="118"/>
      <c r="BL1618" s="118"/>
    </row>
    <row r="1619" spans="61:64" ht="9" customHeight="1">
      <c r="BI1619" s="118"/>
      <c r="BJ1619" s="118"/>
      <c r="BK1619" s="118"/>
      <c r="BL1619" s="118"/>
    </row>
    <row r="1620" spans="61:64" ht="9" customHeight="1">
      <c r="BI1620" s="118"/>
      <c r="BJ1620" s="118"/>
      <c r="BK1620" s="118"/>
      <c r="BL1620" s="118"/>
    </row>
    <row r="1621" spans="2:64" ht="15">
      <c r="B1621" s="138">
        <v>175</v>
      </c>
      <c r="C1621" s="138"/>
      <c r="D1621" s="138"/>
      <c r="E1621" s="138"/>
      <c r="F1621" s="138"/>
      <c r="H1621" s="117" t="s">
        <v>142</v>
      </c>
      <c r="I1621" s="117"/>
      <c r="J1621" s="117"/>
      <c r="K1621" s="117"/>
      <c r="L1621" s="117"/>
      <c r="M1621" s="117"/>
      <c r="N1621" s="117"/>
      <c r="O1621" s="117"/>
      <c r="P1621" s="117"/>
      <c r="Q1621" s="117"/>
      <c r="R1621" s="117"/>
      <c r="S1621" s="117"/>
      <c r="T1621" s="117"/>
      <c r="W1621" s="56">
        <v>8813</v>
      </c>
      <c r="AA1621" s="139">
        <v>0</v>
      </c>
      <c r="AB1621" s="139"/>
      <c r="AC1621" s="139"/>
      <c r="AE1621" s="139">
        <v>694505</v>
      </c>
      <c r="AF1621" s="139"/>
      <c r="AH1621" s="139">
        <v>260439.38</v>
      </c>
      <c r="AI1621" s="139"/>
      <c r="AJ1621" s="139"/>
      <c r="AK1621" s="139"/>
      <c r="AL1621" s="139"/>
      <c r="AO1621" s="118" t="s">
        <v>44</v>
      </c>
      <c r="AP1621" s="118"/>
      <c r="AQ1621" s="118"/>
      <c r="AR1621" s="118"/>
      <c r="AU1621" s="118" t="s">
        <v>45</v>
      </c>
      <c r="AV1621" s="118"/>
      <c r="AW1621" s="118"/>
      <c r="AX1621" s="118"/>
      <c r="AY1621" s="118"/>
      <c r="AZ1621" s="118"/>
      <c r="BA1621" s="118"/>
      <c r="BB1621" s="118"/>
      <c r="BD1621" s="118" t="s">
        <v>46</v>
      </c>
      <c r="BE1621" s="118"/>
      <c r="BF1621" s="118"/>
      <c r="BG1621" s="118"/>
      <c r="BI1621" s="117" t="s">
        <v>47</v>
      </c>
      <c r="BJ1621" s="117"/>
      <c r="BK1621" s="117"/>
      <c r="BL1621" s="117"/>
    </row>
    <row r="1622" spans="41:59" ht="6" customHeight="1">
      <c r="AO1622" s="118"/>
      <c r="AP1622" s="118"/>
      <c r="AQ1622" s="118"/>
      <c r="AR1622" s="118"/>
      <c r="AU1622" s="118"/>
      <c r="AV1622" s="118"/>
      <c r="AW1622" s="118"/>
      <c r="AX1622" s="118"/>
      <c r="AY1622" s="118"/>
      <c r="AZ1622" s="118"/>
      <c r="BA1622" s="118"/>
      <c r="BB1622" s="118"/>
      <c r="BD1622" s="118"/>
      <c r="BE1622" s="118"/>
      <c r="BF1622" s="118"/>
      <c r="BG1622" s="118"/>
    </row>
    <row r="1623" spans="41:54" ht="9" customHeight="1">
      <c r="AO1623" s="118"/>
      <c r="AP1623" s="118"/>
      <c r="AQ1623" s="118"/>
      <c r="AR1623" s="118"/>
      <c r="AU1623" s="118"/>
      <c r="AV1623" s="118"/>
      <c r="AW1623" s="118"/>
      <c r="AX1623" s="118"/>
      <c r="AY1623" s="118"/>
      <c r="AZ1623" s="118"/>
      <c r="BA1623" s="118"/>
      <c r="BB1623" s="118"/>
    </row>
    <row r="1624" spans="2:64" ht="15">
      <c r="B1624" s="138">
        <v>176</v>
      </c>
      <c r="C1624" s="138"/>
      <c r="D1624" s="138"/>
      <c r="E1624" s="138"/>
      <c r="F1624" s="138"/>
      <c r="H1624" s="117" t="s">
        <v>143</v>
      </c>
      <c r="I1624" s="117"/>
      <c r="J1624" s="117"/>
      <c r="K1624" s="117"/>
      <c r="L1624" s="117"/>
      <c r="M1624" s="117"/>
      <c r="N1624" s="117"/>
      <c r="O1624" s="117"/>
      <c r="P1624" s="117"/>
      <c r="Q1624" s="117"/>
      <c r="R1624" s="117"/>
      <c r="S1624" s="117"/>
      <c r="T1624" s="117"/>
      <c r="W1624" s="56">
        <v>8813</v>
      </c>
      <c r="AA1624" s="139">
        <v>0</v>
      </c>
      <c r="AB1624" s="139"/>
      <c r="AC1624" s="139"/>
      <c r="AE1624" s="139">
        <v>300952</v>
      </c>
      <c r="AF1624" s="139"/>
      <c r="AH1624" s="139">
        <v>300952</v>
      </c>
      <c r="AI1624" s="139"/>
      <c r="AJ1624" s="139"/>
      <c r="AK1624" s="139"/>
      <c r="AL1624" s="139"/>
      <c r="AO1624" s="118" t="s">
        <v>44</v>
      </c>
      <c r="AP1624" s="118"/>
      <c r="AQ1624" s="118"/>
      <c r="AR1624" s="118"/>
      <c r="AU1624" s="118" t="s">
        <v>45</v>
      </c>
      <c r="AV1624" s="118"/>
      <c r="AW1624" s="118"/>
      <c r="AX1624" s="118"/>
      <c r="AY1624" s="118"/>
      <c r="AZ1624" s="118"/>
      <c r="BA1624" s="118"/>
      <c r="BB1624" s="118"/>
      <c r="BD1624" s="118" t="s">
        <v>46</v>
      </c>
      <c r="BE1624" s="118"/>
      <c r="BF1624" s="118"/>
      <c r="BG1624" s="118"/>
      <c r="BI1624" s="117" t="s">
        <v>47</v>
      </c>
      <c r="BJ1624" s="117"/>
      <c r="BK1624" s="117"/>
      <c r="BL1624" s="117"/>
    </row>
    <row r="1625" spans="41:59" ht="6" customHeight="1">
      <c r="AO1625" s="118"/>
      <c r="AP1625" s="118"/>
      <c r="AQ1625" s="118"/>
      <c r="AR1625" s="118"/>
      <c r="AU1625" s="118"/>
      <c r="AV1625" s="118"/>
      <c r="AW1625" s="118"/>
      <c r="AX1625" s="118"/>
      <c r="AY1625" s="118"/>
      <c r="AZ1625" s="118"/>
      <c r="BA1625" s="118"/>
      <c r="BB1625" s="118"/>
      <c r="BD1625" s="118"/>
      <c r="BE1625" s="118"/>
      <c r="BF1625" s="118"/>
      <c r="BG1625" s="118"/>
    </row>
    <row r="1626" spans="41:54" ht="9" customHeight="1">
      <c r="AO1626" s="118"/>
      <c r="AP1626" s="118"/>
      <c r="AQ1626" s="118"/>
      <c r="AR1626" s="118"/>
      <c r="AU1626" s="118"/>
      <c r="AV1626" s="118"/>
      <c r="AW1626" s="118"/>
      <c r="AX1626" s="118"/>
      <c r="AY1626" s="118"/>
      <c r="AZ1626" s="118"/>
      <c r="BA1626" s="118"/>
      <c r="BB1626" s="118"/>
    </row>
    <row r="1627" spans="2:64" ht="15">
      <c r="B1627" s="138">
        <v>177</v>
      </c>
      <c r="C1627" s="138"/>
      <c r="D1627" s="138"/>
      <c r="E1627" s="138"/>
      <c r="F1627" s="138"/>
      <c r="H1627" s="117" t="s">
        <v>144</v>
      </c>
      <c r="I1627" s="117"/>
      <c r="J1627" s="117"/>
      <c r="K1627" s="117"/>
      <c r="L1627" s="117"/>
      <c r="M1627" s="117"/>
      <c r="N1627" s="117"/>
      <c r="O1627" s="117"/>
      <c r="P1627" s="117"/>
      <c r="Q1627" s="117"/>
      <c r="R1627" s="117"/>
      <c r="S1627" s="117"/>
      <c r="T1627" s="117"/>
      <c r="W1627" s="56">
        <v>8813</v>
      </c>
      <c r="AA1627" s="139">
        <v>0</v>
      </c>
      <c r="AB1627" s="139"/>
      <c r="AC1627" s="139"/>
      <c r="AE1627" s="139">
        <v>875</v>
      </c>
      <c r="AF1627" s="139"/>
      <c r="AH1627" s="139">
        <v>875</v>
      </c>
      <c r="AI1627" s="139"/>
      <c r="AJ1627" s="139"/>
      <c r="AK1627" s="139"/>
      <c r="AL1627" s="139"/>
      <c r="AO1627" s="118" t="s">
        <v>44</v>
      </c>
      <c r="AP1627" s="118"/>
      <c r="AQ1627" s="118"/>
      <c r="AR1627" s="118"/>
      <c r="AU1627" s="118" t="s">
        <v>45</v>
      </c>
      <c r="AV1627" s="118"/>
      <c r="AW1627" s="118"/>
      <c r="AX1627" s="118"/>
      <c r="AY1627" s="118"/>
      <c r="AZ1627" s="118"/>
      <c r="BA1627" s="118"/>
      <c r="BB1627" s="118"/>
      <c r="BD1627" s="118" t="s">
        <v>46</v>
      </c>
      <c r="BE1627" s="118"/>
      <c r="BF1627" s="118"/>
      <c r="BG1627" s="118"/>
      <c r="BI1627" s="117" t="s">
        <v>47</v>
      </c>
      <c r="BJ1627" s="117"/>
      <c r="BK1627" s="117"/>
      <c r="BL1627" s="117"/>
    </row>
    <row r="1628" spans="41:59" ht="6" customHeight="1">
      <c r="AO1628" s="118"/>
      <c r="AP1628" s="118"/>
      <c r="AQ1628" s="118"/>
      <c r="AR1628" s="118"/>
      <c r="AU1628" s="118"/>
      <c r="AV1628" s="118"/>
      <c r="AW1628" s="118"/>
      <c r="AX1628" s="118"/>
      <c r="AY1628" s="118"/>
      <c r="AZ1628" s="118"/>
      <c r="BA1628" s="118"/>
      <c r="BB1628" s="118"/>
      <c r="BD1628" s="118"/>
      <c r="BE1628" s="118"/>
      <c r="BF1628" s="118"/>
      <c r="BG1628" s="118"/>
    </row>
    <row r="1629" spans="41:54" ht="9" customHeight="1">
      <c r="AO1629" s="118"/>
      <c r="AP1629" s="118"/>
      <c r="AQ1629" s="118"/>
      <c r="AR1629" s="118"/>
      <c r="AU1629" s="118"/>
      <c r="AV1629" s="118"/>
      <c r="AW1629" s="118"/>
      <c r="AX1629" s="118"/>
      <c r="AY1629" s="118"/>
      <c r="AZ1629" s="118"/>
      <c r="BA1629" s="118"/>
      <c r="BB1629" s="118"/>
    </row>
    <row r="1630" spans="2:64" ht="15">
      <c r="B1630" s="138">
        <v>178</v>
      </c>
      <c r="C1630" s="138"/>
      <c r="D1630" s="138"/>
      <c r="E1630" s="138"/>
      <c r="F1630" s="138"/>
      <c r="H1630" s="117" t="s">
        <v>145</v>
      </c>
      <c r="I1630" s="117"/>
      <c r="J1630" s="117"/>
      <c r="K1630" s="117"/>
      <c r="L1630" s="117"/>
      <c r="M1630" s="117"/>
      <c r="N1630" s="117"/>
      <c r="O1630" s="117"/>
      <c r="P1630" s="117"/>
      <c r="Q1630" s="117"/>
      <c r="R1630" s="117"/>
      <c r="S1630" s="117"/>
      <c r="T1630" s="117"/>
      <c r="W1630" s="56">
        <v>8853</v>
      </c>
      <c r="AA1630" s="139">
        <v>123000</v>
      </c>
      <c r="AB1630" s="139"/>
      <c r="AC1630" s="139"/>
      <c r="AE1630" s="139">
        <v>95770</v>
      </c>
      <c r="AF1630" s="139"/>
      <c r="AH1630" s="139">
        <v>63843.36</v>
      </c>
      <c r="AI1630" s="139"/>
      <c r="AJ1630" s="139"/>
      <c r="AK1630" s="139"/>
      <c r="AL1630" s="139"/>
      <c r="AO1630" s="118" t="s">
        <v>37</v>
      </c>
      <c r="AP1630" s="118"/>
      <c r="AQ1630" s="118"/>
      <c r="AR1630" s="118"/>
      <c r="AU1630" s="118" t="s">
        <v>2</v>
      </c>
      <c r="AV1630" s="118"/>
      <c r="AW1630" s="118"/>
      <c r="AX1630" s="118"/>
      <c r="AY1630" s="118"/>
      <c r="AZ1630" s="118"/>
      <c r="BA1630" s="118"/>
      <c r="BB1630" s="118"/>
      <c r="BD1630" s="117" t="s">
        <v>38</v>
      </c>
      <c r="BE1630" s="117"/>
      <c r="BF1630" s="117"/>
      <c r="BG1630" s="117"/>
      <c r="BI1630" s="118" t="s">
        <v>3</v>
      </c>
      <c r="BJ1630" s="118"/>
      <c r="BK1630" s="118"/>
      <c r="BL1630" s="118"/>
    </row>
    <row r="1631" spans="41:64" ht="6" customHeight="1">
      <c r="AO1631" s="118"/>
      <c r="AP1631" s="118"/>
      <c r="AQ1631" s="118"/>
      <c r="AR1631" s="118"/>
      <c r="AU1631" s="118"/>
      <c r="AV1631" s="118"/>
      <c r="AW1631" s="118"/>
      <c r="AX1631" s="118"/>
      <c r="AY1631" s="118"/>
      <c r="AZ1631" s="118"/>
      <c r="BA1631" s="118"/>
      <c r="BB1631" s="118"/>
      <c r="BI1631" s="118"/>
      <c r="BJ1631" s="118"/>
      <c r="BK1631" s="118"/>
      <c r="BL1631" s="118"/>
    </row>
    <row r="1632" spans="47:64" ht="9" customHeight="1">
      <c r="AU1632" s="118"/>
      <c r="AV1632" s="118"/>
      <c r="AW1632" s="118"/>
      <c r="AX1632" s="118"/>
      <c r="AY1632" s="118"/>
      <c r="AZ1632" s="118"/>
      <c r="BA1632" s="118"/>
      <c r="BB1632" s="118"/>
      <c r="BI1632" s="118"/>
      <c r="BJ1632" s="118"/>
      <c r="BK1632" s="118"/>
      <c r="BL1632" s="118"/>
    </row>
    <row r="1633" spans="47:64" ht="9" customHeight="1">
      <c r="AU1633" s="118"/>
      <c r="AV1633" s="118"/>
      <c r="AW1633" s="118"/>
      <c r="AX1633" s="118"/>
      <c r="AY1633" s="118"/>
      <c r="AZ1633" s="118"/>
      <c r="BA1633" s="118"/>
      <c r="BB1633" s="118"/>
      <c r="BI1633" s="118"/>
      <c r="BJ1633" s="118"/>
      <c r="BK1633" s="118"/>
      <c r="BL1633" s="118"/>
    </row>
    <row r="1634" spans="47:64" ht="9" customHeight="1">
      <c r="AU1634" s="118"/>
      <c r="AV1634" s="118"/>
      <c r="AW1634" s="118"/>
      <c r="AX1634" s="118"/>
      <c r="AY1634" s="118"/>
      <c r="AZ1634" s="118"/>
      <c r="BA1634" s="118"/>
      <c r="BB1634" s="118"/>
      <c r="BI1634" s="118"/>
      <c r="BJ1634" s="118"/>
      <c r="BK1634" s="118"/>
      <c r="BL1634" s="118"/>
    </row>
    <row r="1635" spans="61:64" ht="9" customHeight="1">
      <c r="BI1635" s="118"/>
      <c r="BJ1635" s="118"/>
      <c r="BK1635" s="118"/>
      <c r="BL1635" s="118"/>
    </row>
    <row r="1636" spans="61:64" ht="9" customHeight="1">
      <c r="BI1636" s="118"/>
      <c r="BJ1636" s="118"/>
      <c r="BK1636" s="118"/>
      <c r="BL1636" s="118"/>
    </row>
    <row r="1637" spans="61:64" ht="9" customHeight="1">
      <c r="BI1637" s="118"/>
      <c r="BJ1637" s="118"/>
      <c r="BK1637" s="118"/>
      <c r="BL1637" s="118"/>
    </row>
    <row r="1638" spans="2:64" ht="15">
      <c r="B1638" s="138">
        <v>179</v>
      </c>
      <c r="C1638" s="138"/>
      <c r="D1638" s="138"/>
      <c r="E1638" s="138"/>
      <c r="F1638" s="138"/>
      <c r="H1638" s="117" t="s">
        <v>146</v>
      </c>
      <c r="I1638" s="117"/>
      <c r="J1638" s="117"/>
      <c r="K1638" s="117"/>
      <c r="L1638" s="117"/>
      <c r="M1638" s="117"/>
      <c r="N1638" s="117"/>
      <c r="O1638" s="117"/>
      <c r="P1638" s="117"/>
      <c r="Q1638" s="117"/>
      <c r="R1638" s="117"/>
      <c r="S1638" s="117"/>
      <c r="T1638" s="117"/>
      <c r="W1638" s="56">
        <v>8853</v>
      </c>
      <c r="AA1638" s="139">
        <v>12000</v>
      </c>
      <c r="AB1638" s="139"/>
      <c r="AC1638" s="139"/>
      <c r="AE1638" s="139">
        <v>9000</v>
      </c>
      <c r="AF1638" s="139"/>
      <c r="AH1638" s="139">
        <v>6000</v>
      </c>
      <c r="AI1638" s="139"/>
      <c r="AJ1638" s="139"/>
      <c r="AK1638" s="139"/>
      <c r="AL1638" s="139"/>
      <c r="AO1638" s="118" t="s">
        <v>37</v>
      </c>
      <c r="AP1638" s="118"/>
      <c r="AQ1638" s="118"/>
      <c r="AR1638" s="118"/>
      <c r="AU1638" s="118" t="s">
        <v>2</v>
      </c>
      <c r="AV1638" s="118"/>
      <c r="AW1638" s="118"/>
      <c r="AX1638" s="118"/>
      <c r="AY1638" s="118"/>
      <c r="AZ1638" s="118"/>
      <c r="BA1638" s="118"/>
      <c r="BB1638" s="118"/>
      <c r="BD1638" s="117" t="s">
        <v>38</v>
      </c>
      <c r="BE1638" s="117"/>
      <c r="BF1638" s="117"/>
      <c r="BG1638" s="117"/>
      <c r="BI1638" s="118" t="s">
        <v>3</v>
      </c>
      <c r="BJ1638" s="118"/>
      <c r="BK1638" s="118"/>
      <c r="BL1638" s="118"/>
    </row>
    <row r="1639" spans="41:64" ht="6" customHeight="1">
      <c r="AO1639" s="118"/>
      <c r="AP1639" s="118"/>
      <c r="AQ1639" s="118"/>
      <c r="AR1639" s="118"/>
      <c r="AU1639" s="118"/>
      <c r="AV1639" s="118"/>
      <c r="AW1639" s="118"/>
      <c r="AX1639" s="118"/>
      <c r="AY1639" s="118"/>
      <c r="AZ1639" s="118"/>
      <c r="BA1639" s="118"/>
      <c r="BB1639" s="118"/>
      <c r="BI1639" s="118"/>
      <c r="BJ1639" s="118"/>
      <c r="BK1639" s="118"/>
      <c r="BL1639" s="118"/>
    </row>
    <row r="1640" spans="47:64" ht="9" customHeight="1">
      <c r="AU1640" s="118"/>
      <c r="AV1640" s="118"/>
      <c r="AW1640" s="118"/>
      <c r="AX1640" s="118"/>
      <c r="AY1640" s="118"/>
      <c r="AZ1640" s="118"/>
      <c r="BA1640" s="118"/>
      <c r="BB1640" s="118"/>
      <c r="BI1640" s="118"/>
      <c r="BJ1640" s="118"/>
      <c r="BK1640" s="118"/>
      <c r="BL1640" s="118"/>
    </row>
    <row r="1641" spans="47:64" ht="9" customHeight="1">
      <c r="AU1641" s="118"/>
      <c r="AV1641" s="118"/>
      <c r="AW1641" s="118"/>
      <c r="AX1641" s="118"/>
      <c r="AY1641" s="118"/>
      <c r="AZ1641" s="118"/>
      <c r="BA1641" s="118"/>
      <c r="BB1641" s="118"/>
      <c r="BI1641" s="118"/>
      <c r="BJ1641" s="118"/>
      <c r="BK1641" s="118"/>
      <c r="BL1641" s="118"/>
    </row>
    <row r="1642" spans="47:64" ht="9" customHeight="1">
      <c r="AU1642" s="118"/>
      <c r="AV1642" s="118"/>
      <c r="AW1642" s="118"/>
      <c r="AX1642" s="118"/>
      <c r="AY1642" s="118"/>
      <c r="AZ1642" s="118"/>
      <c r="BA1642" s="118"/>
      <c r="BB1642" s="118"/>
      <c r="BI1642" s="118"/>
      <c r="BJ1642" s="118"/>
      <c r="BK1642" s="118"/>
      <c r="BL1642" s="118"/>
    </row>
    <row r="1643" spans="61:64" ht="9" customHeight="1">
      <c r="BI1643" s="118"/>
      <c r="BJ1643" s="118"/>
      <c r="BK1643" s="118"/>
      <c r="BL1643" s="118"/>
    </row>
    <row r="1644" spans="61:64" ht="9" customHeight="1">
      <c r="BI1644" s="118"/>
      <c r="BJ1644" s="118"/>
      <c r="BK1644" s="118"/>
      <c r="BL1644" s="118"/>
    </row>
    <row r="1645" spans="61:64" ht="9" customHeight="1">
      <c r="BI1645" s="118"/>
      <c r="BJ1645" s="118"/>
      <c r="BK1645" s="118"/>
      <c r="BL1645" s="118"/>
    </row>
    <row r="1646" spans="2:64" ht="15">
      <c r="B1646" s="138">
        <v>180</v>
      </c>
      <c r="C1646" s="138"/>
      <c r="D1646" s="138"/>
      <c r="E1646" s="138"/>
      <c r="F1646" s="138"/>
      <c r="H1646" s="117" t="s">
        <v>147</v>
      </c>
      <c r="I1646" s="117"/>
      <c r="J1646" s="117"/>
      <c r="K1646" s="117"/>
      <c r="L1646" s="117"/>
      <c r="M1646" s="117"/>
      <c r="N1646" s="117"/>
      <c r="O1646" s="117"/>
      <c r="P1646" s="117"/>
      <c r="Q1646" s="117"/>
      <c r="R1646" s="117"/>
      <c r="S1646" s="117"/>
      <c r="T1646" s="117"/>
      <c r="W1646" s="56">
        <v>8853</v>
      </c>
      <c r="AA1646" s="139">
        <v>16000</v>
      </c>
      <c r="AB1646" s="139"/>
      <c r="AC1646" s="139"/>
      <c r="AE1646" s="139">
        <v>16000</v>
      </c>
      <c r="AF1646" s="139"/>
      <c r="AH1646" s="139">
        <v>0</v>
      </c>
      <c r="AI1646" s="139"/>
      <c r="AJ1646" s="139"/>
      <c r="AK1646" s="139"/>
      <c r="AL1646" s="139"/>
      <c r="AO1646" s="118" t="s">
        <v>37</v>
      </c>
      <c r="AP1646" s="118"/>
      <c r="AQ1646" s="118"/>
      <c r="AR1646" s="118"/>
      <c r="AU1646" s="118" t="s">
        <v>2</v>
      </c>
      <c r="AV1646" s="118"/>
      <c r="AW1646" s="118"/>
      <c r="AX1646" s="118"/>
      <c r="AY1646" s="118"/>
      <c r="AZ1646" s="118"/>
      <c r="BA1646" s="118"/>
      <c r="BB1646" s="118"/>
      <c r="BD1646" s="117" t="s">
        <v>38</v>
      </c>
      <c r="BE1646" s="117"/>
      <c r="BF1646" s="117"/>
      <c r="BG1646" s="117"/>
      <c r="BI1646" s="118" t="s">
        <v>3</v>
      </c>
      <c r="BJ1646" s="118"/>
      <c r="BK1646" s="118"/>
      <c r="BL1646" s="118"/>
    </row>
    <row r="1647" spans="41:64" ht="6" customHeight="1">
      <c r="AO1647" s="118"/>
      <c r="AP1647" s="118"/>
      <c r="AQ1647" s="118"/>
      <c r="AR1647" s="118"/>
      <c r="AU1647" s="118"/>
      <c r="AV1647" s="118"/>
      <c r="AW1647" s="118"/>
      <c r="AX1647" s="118"/>
      <c r="AY1647" s="118"/>
      <c r="AZ1647" s="118"/>
      <c r="BA1647" s="118"/>
      <c r="BB1647" s="118"/>
      <c r="BI1647" s="118"/>
      <c r="BJ1647" s="118"/>
      <c r="BK1647" s="118"/>
      <c r="BL1647" s="118"/>
    </row>
    <row r="1648" spans="47:64" ht="9" customHeight="1">
      <c r="AU1648" s="118"/>
      <c r="AV1648" s="118"/>
      <c r="AW1648" s="118"/>
      <c r="AX1648" s="118"/>
      <c r="AY1648" s="118"/>
      <c r="AZ1648" s="118"/>
      <c r="BA1648" s="118"/>
      <c r="BB1648" s="118"/>
      <c r="BI1648" s="118"/>
      <c r="BJ1648" s="118"/>
      <c r="BK1648" s="118"/>
      <c r="BL1648" s="118"/>
    </row>
    <row r="1649" spans="47:64" ht="9" customHeight="1">
      <c r="AU1649" s="118"/>
      <c r="AV1649" s="118"/>
      <c r="AW1649" s="118"/>
      <c r="AX1649" s="118"/>
      <c r="AY1649" s="118"/>
      <c r="AZ1649" s="118"/>
      <c r="BA1649" s="118"/>
      <c r="BB1649" s="118"/>
      <c r="BI1649" s="118"/>
      <c r="BJ1649" s="118"/>
      <c r="BK1649" s="118"/>
      <c r="BL1649" s="118"/>
    </row>
    <row r="1650" spans="47:64" ht="9" customHeight="1">
      <c r="AU1650" s="118"/>
      <c r="AV1650" s="118"/>
      <c r="AW1650" s="118"/>
      <c r="AX1650" s="118"/>
      <c r="AY1650" s="118"/>
      <c r="AZ1650" s="118"/>
      <c r="BA1650" s="118"/>
      <c r="BB1650" s="118"/>
      <c r="BI1650" s="118"/>
      <c r="BJ1650" s="118"/>
      <c r="BK1650" s="118"/>
      <c r="BL1650" s="118"/>
    </row>
    <row r="1651" spans="61:64" ht="9" customHeight="1">
      <c r="BI1651" s="118"/>
      <c r="BJ1651" s="118"/>
      <c r="BK1651" s="118"/>
      <c r="BL1651" s="118"/>
    </row>
    <row r="1652" spans="61:64" ht="9" customHeight="1">
      <c r="BI1652" s="118"/>
      <c r="BJ1652" s="118"/>
      <c r="BK1652" s="118"/>
      <c r="BL1652" s="118"/>
    </row>
    <row r="1653" spans="61:64" ht="9" customHeight="1">
      <c r="BI1653" s="118"/>
      <c r="BJ1653" s="118"/>
      <c r="BK1653" s="118"/>
      <c r="BL1653" s="118"/>
    </row>
    <row r="1654" spans="2:64" ht="15">
      <c r="B1654" s="138">
        <v>181</v>
      </c>
      <c r="C1654" s="138"/>
      <c r="D1654" s="138"/>
      <c r="E1654" s="138"/>
      <c r="F1654" s="138"/>
      <c r="H1654" s="117" t="s">
        <v>148</v>
      </c>
      <c r="I1654" s="117"/>
      <c r="J1654" s="117"/>
      <c r="K1654" s="117"/>
      <c r="L1654" s="117"/>
      <c r="M1654" s="117"/>
      <c r="N1654" s="117"/>
      <c r="O1654" s="117"/>
      <c r="P1654" s="117"/>
      <c r="Q1654" s="117"/>
      <c r="R1654" s="117"/>
      <c r="S1654" s="117"/>
      <c r="T1654" s="117"/>
      <c r="W1654" s="56">
        <v>8853</v>
      </c>
      <c r="AA1654" s="139">
        <v>4200</v>
      </c>
      <c r="AB1654" s="139"/>
      <c r="AC1654" s="139"/>
      <c r="AE1654" s="139">
        <v>4200</v>
      </c>
      <c r="AF1654" s="139"/>
      <c r="AH1654" s="139">
        <v>3100</v>
      </c>
      <c r="AI1654" s="139"/>
      <c r="AJ1654" s="139"/>
      <c r="AK1654" s="139"/>
      <c r="AL1654" s="139"/>
      <c r="AO1654" s="118" t="s">
        <v>37</v>
      </c>
      <c r="AP1654" s="118"/>
      <c r="AQ1654" s="118"/>
      <c r="AR1654" s="118"/>
      <c r="AU1654" s="118" t="s">
        <v>2</v>
      </c>
      <c r="AV1654" s="118"/>
      <c r="AW1654" s="118"/>
      <c r="AX1654" s="118"/>
      <c r="AY1654" s="118"/>
      <c r="AZ1654" s="118"/>
      <c r="BA1654" s="118"/>
      <c r="BB1654" s="118"/>
      <c r="BD1654" s="117" t="s">
        <v>38</v>
      </c>
      <c r="BE1654" s="117"/>
      <c r="BF1654" s="117"/>
      <c r="BG1654" s="117"/>
      <c r="BI1654" s="118" t="s">
        <v>3</v>
      </c>
      <c r="BJ1654" s="118"/>
      <c r="BK1654" s="118"/>
      <c r="BL1654" s="118"/>
    </row>
    <row r="1655" spans="41:64" ht="6" customHeight="1">
      <c r="AO1655" s="118"/>
      <c r="AP1655" s="118"/>
      <c r="AQ1655" s="118"/>
      <c r="AR1655" s="118"/>
      <c r="AU1655" s="118"/>
      <c r="AV1655" s="118"/>
      <c r="AW1655" s="118"/>
      <c r="AX1655" s="118"/>
      <c r="AY1655" s="118"/>
      <c r="AZ1655" s="118"/>
      <c r="BA1655" s="118"/>
      <c r="BB1655" s="118"/>
      <c r="BI1655" s="118"/>
      <c r="BJ1655" s="118"/>
      <c r="BK1655" s="118"/>
      <c r="BL1655" s="118"/>
    </row>
    <row r="1656" spans="47:64" ht="9" customHeight="1">
      <c r="AU1656" s="118"/>
      <c r="AV1656" s="118"/>
      <c r="AW1656" s="118"/>
      <c r="AX1656" s="118"/>
      <c r="AY1656" s="118"/>
      <c r="AZ1656" s="118"/>
      <c r="BA1656" s="118"/>
      <c r="BB1656" s="118"/>
      <c r="BI1656" s="118"/>
      <c r="BJ1656" s="118"/>
      <c r="BK1656" s="118"/>
      <c r="BL1656" s="118"/>
    </row>
    <row r="1657" spans="47:64" ht="9" customHeight="1">
      <c r="AU1657" s="118"/>
      <c r="AV1657" s="118"/>
      <c r="AW1657" s="118"/>
      <c r="AX1657" s="118"/>
      <c r="AY1657" s="118"/>
      <c r="AZ1657" s="118"/>
      <c r="BA1657" s="118"/>
      <c r="BB1657" s="118"/>
      <c r="BI1657" s="118"/>
      <c r="BJ1657" s="118"/>
      <c r="BK1657" s="118"/>
      <c r="BL1657" s="118"/>
    </row>
    <row r="1658" spans="47:64" ht="9" customHeight="1">
      <c r="AU1658" s="118"/>
      <c r="AV1658" s="118"/>
      <c r="AW1658" s="118"/>
      <c r="AX1658" s="118"/>
      <c r="AY1658" s="118"/>
      <c r="AZ1658" s="118"/>
      <c r="BA1658" s="118"/>
      <c r="BB1658" s="118"/>
      <c r="BI1658" s="118"/>
      <c r="BJ1658" s="118"/>
      <c r="BK1658" s="118"/>
      <c r="BL1658" s="118"/>
    </row>
    <row r="1659" spans="61:64" ht="9" customHeight="1">
      <c r="BI1659" s="118"/>
      <c r="BJ1659" s="118"/>
      <c r="BK1659" s="118"/>
      <c r="BL1659" s="118"/>
    </row>
    <row r="1660" spans="61:64" ht="9" customHeight="1">
      <c r="BI1660" s="118"/>
      <c r="BJ1660" s="118"/>
      <c r="BK1660" s="118"/>
      <c r="BL1660" s="118"/>
    </row>
    <row r="1661" spans="61:64" ht="9" customHeight="1">
      <c r="BI1661" s="118"/>
      <c r="BJ1661" s="118"/>
      <c r="BK1661" s="118"/>
      <c r="BL1661" s="118"/>
    </row>
    <row r="1662" spans="2:64" ht="15">
      <c r="B1662" s="138">
        <v>182</v>
      </c>
      <c r="C1662" s="138"/>
      <c r="D1662" s="138"/>
      <c r="E1662" s="138"/>
      <c r="F1662" s="138"/>
      <c r="H1662" s="117" t="s">
        <v>149</v>
      </c>
      <c r="I1662" s="117"/>
      <c r="J1662" s="117"/>
      <c r="K1662" s="117"/>
      <c r="L1662" s="117"/>
      <c r="M1662" s="117"/>
      <c r="N1662" s="117"/>
      <c r="O1662" s="117"/>
      <c r="P1662" s="117"/>
      <c r="Q1662" s="117"/>
      <c r="R1662" s="117"/>
      <c r="S1662" s="117"/>
      <c r="T1662" s="117"/>
      <c r="W1662" s="56">
        <v>8853</v>
      </c>
      <c r="AA1662" s="139">
        <v>10250</v>
      </c>
      <c r="AB1662" s="139"/>
      <c r="AC1662" s="139"/>
      <c r="AE1662" s="139">
        <v>7985</v>
      </c>
      <c r="AF1662" s="139"/>
      <c r="AH1662" s="139">
        <v>0</v>
      </c>
      <c r="AI1662" s="139"/>
      <c r="AJ1662" s="139"/>
      <c r="AK1662" s="139"/>
      <c r="AL1662" s="139"/>
      <c r="AO1662" s="118" t="s">
        <v>37</v>
      </c>
      <c r="AP1662" s="118"/>
      <c r="AQ1662" s="118"/>
      <c r="AR1662" s="118"/>
      <c r="AU1662" s="118" t="s">
        <v>2</v>
      </c>
      <c r="AV1662" s="118"/>
      <c r="AW1662" s="118"/>
      <c r="AX1662" s="118"/>
      <c r="AY1662" s="118"/>
      <c r="AZ1662" s="118"/>
      <c r="BA1662" s="118"/>
      <c r="BB1662" s="118"/>
      <c r="BD1662" s="117" t="s">
        <v>38</v>
      </c>
      <c r="BE1662" s="117"/>
      <c r="BF1662" s="117"/>
      <c r="BG1662" s="117"/>
      <c r="BI1662" s="118" t="s">
        <v>3</v>
      </c>
      <c r="BJ1662" s="118"/>
      <c r="BK1662" s="118"/>
      <c r="BL1662" s="118"/>
    </row>
    <row r="1663" spans="41:64" ht="6" customHeight="1">
      <c r="AO1663" s="118"/>
      <c r="AP1663" s="118"/>
      <c r="AQ1663" s="118"/>
      <c r="AR1663" s="118"/>
      <c r="AU1663" s="118"/>
      <c r="AV1663" s="118"/>
      <c r="AW1663" s="118"/>
      <c r="AX1663" s="118"/>
      <c r="AY1663" s="118"/>
      <c r="AZ1663" s="118"/>
      <c r="BA1663" s="118"/>
      <c r="BB1663" s="118"/>
      <c r="BI1663" s="118"/>
      <c r="BJ1663" s="118"/>
      <c r="BK1663" s="118"/>
      <c r="BL1663" s="118"/>
    </row>
    <row r="1664" spans="47:64" ht="9" customHeight="1">
      <c r="AU1664" s="118"/>
      <c r="AV1664" s="118"/>
      <c r="AW1664" s="118"/>
      <c r="AX1664" s="118"/>
      <c r="AY1664" s="118"/>
      <c r="AZ1664" s="118"/>
      <c r="BA1664" s="118"/>
      <c r="BB1664" s="118"/>
      <c r="BI1664" s="118"/>
      <c r="BJ1664" s="118"/>
      <c r="BK1664" s="118"/>
      <c r="BL1664" s="118"/>
    </row>
    <row r="1665" spans="47:64" ht="9" customHeight="1">
      <c r="AU1665" s="118"/>
      <c r="AV1665" s="118"/>
      <c r="AW1665" s="118"/>
      <c r="AX1665" s="118"/>
      <c r="AY1665" s="118"/>
      <c r="AZ1665" s="118"/>
      <c r="BA1665" s="118"/>
      <c r="BB1665" s="118"/>
      <c r="BI1665" s="118"/>
      <c r="BJ1665" s="118"/>
      <c r="BK1665" s="118"/>
      <c r="BL1665" s="118"/>
    </row>
    <row r="1666" spans="47:64" ht="9" customHeight="1">
      <c r="AU1666" s="118"/>
      <c r="AV1666" s="118"/>
      <c r="AW1666" s="118"/>
      <c r="AX1666" s="118"/>
      <c r="AY1666" s="118"/>
      <c r="AZ1666" s="118"/>
      <c r="BA1666" s="118"/>
      <c r="BB1666" s="118"/>
      <c r="BI1666" s="118"/>
      <c r="BJ1666" s="118"/>
      <c r="BK1666" s="118"/>
      <c r="BL1666" s="118"/>
    </row>
    <row r="1667" spans="61:64" ht="9" customHeight="1">
      <c r="BI1667" s="118"/>
      <c r="BJ1667" s="118"/>
      <c r="BK1667" s="118"/>
      <c r="BL1667" s="118"/>
    </row>
    <row r="1668" spans="61:64" ht="9" customHeight="1">
      <c r="BI1668" s="118"/>
      <c r="BJ1668" s="118"/>
      <c r="BK1668" s="118"/>
      <c r="BL1668" s="118"/>
    </row>
    <row r="1669" spans="61:64" ht="9" customHeight="1">
      <c r="BI1669" s="118"/>
      <c r="BJ1669" s="118"/>
      <c r="BK1669" s="118"/>
      <c r="BL1669" s="118"/>
    </row>
    <row r="1670" spans="41:64" ht="6" customHeight="1">
      <c r="AO1670" s="118"/>
      <c r="AP1670" s="118"/>
      <c r="AQ1670" s="118"/>
      <c r="AR1670" s="118"/>
      <c r="AU1670" s="118"/>
      <c r="AV1670" s="118"/>
      <c r="AW1670" s="118"/>
      <c r="AX1670" s="118"/>
      <c r="AY1670" s="118"/>
      <c r="AZ1670" s="118"/>
      <c r="BA1670" s="118"/>
      <c r="BB1670" s="118"/>
      <c r="BI1670" s="118"/>
      <c r="BJ1670" s="118"/>
      <c r="BK1670" s="118"/>
      <c r="BL1670" s="118"/>
    </row>
    <row r="1671" spans="47:64" ht="9" customHeight="1">
      <c r="AU1671" s="118"/>
      <c r="AV1671" s="118"/>
      <c r="AW1671" s="118"/>
      <c r="AX1671" s="118"/>
      <c r="AY1671" s="118"/>
      <c r="AZ1671" s="118"/>
      <c r="BA1671" s="118"/>
      <c r="BB1671" s="118"/>
      <c r="BI1671" s="118"/>
      <c r="BJ1671" s="118"/>
      <c r="BK1671" s="118"/>
      <c r="BL1671" s="118"/>
    </row>
    <row r="1672" spans="47:64" ht="9" customHeight="1">
      <c r="AU1672" s="118"/>
      <c r="AV1672" s="118"/>
      <c r="AW1672" s="118"/>
      <c r="AX1672" s="118"/>
      <c r="AY1672" s="118"/>
      <c r="AZ1672" s="118"/>
      <c r="BA1672" s="118"/>
      <c r="BB1672" s="118"/>
      <c r="BI1672" s="118"/>
      <c r="BJ1672" s="118"/>
      <c r="BK1672" s="118"/>
      <c r="BL1672" s="118"/>
    </row>
    <row r="1673" spans="47:64" ht="9" customHeight="1">
      <c r="AU1673" s="118"/>
      <c r="AV1673" s="118"/>
      <c r="AW1673" s="118"/>
      <c r="AX1673" s="118"/>
      <c r="AY1673" s="118"/>
      <c r="AZ1673" s="118"/>
      <c r="BA1673" s="118"/>
      <c r="BB1673" s="118"/>
      <c r="BI1673" s="118"/>
      <c r="BJ1673" s="118"/>
      <c r="BK1673" s="118"/>
      <c r="BL1673" s="118"/>
    </row>
    <row r="1674" spans="61:64" ht="9" customHeight="1">
      <c r="BI1674" s="118"/>
      <c r="BJ1674" s="118"/>
      <c r="BK1674" s="118"/>
      <c r="BL1674" s="118"/>
    </row>
    <row r="1675" spans="61:64" ht="9" customHeight="1">
      <c r="BI1675" s="118"/>
      <c r="BJ1675" s="118"/>
      <c r="BK1675" s="118"/>
      <c r="BL1675" s="118"/>
    </row>
    <row r="1676" spans="61:64" ht="9" customHeight="1">
      <c r="BI1676" s="118"/>
      <c r="BJ1676" s="118"/>
      <c r="BK1676" s="118"/>
      <c r="BL1676" s="118"/>
    </row>
    <row r="1677" spans="61:64" ht="9" customHeight="1">
      <c r="BI1677" s="118"/>
      <c r="BJ1677" s="118"/>
      <c r="BK1677" s="118"/>
      <c r="BL1677" s="118"/>
    </row>
    <row r="1678" spans="61:64" ht="9" customHeight="1">
      <c r="BI1678" s="118"/>
      <c r="BJ1678" s="118"/>
      <c r="BK1678" s="118"/>
      <c r="BL1678" s="118"/>
    </row>
    <row r="1679" spans="61:64" ht="9" customHeight="1">
      <c r="BI1679" s="118"/>
      <c r="BJ1679" s="118"/>
      <c r="BK1679" s="118"/>
      <c r="BL1679" s="118"/>
    </row>
    <row r="1680" spans="61:64" ht="9" customHeight="1">
      <c r="BI1680" s="118"/>
      <c r="BJ1680" s="118"/>
      <c r="BK1680" s="118"/>
      <c r="BL1680" s="118"/>
    </row>
    <row r="1681" spans="61:64" ht="9" customHeight="1">
      <c r="BI1681" s="118"/>
      <c r="BJ1681" s="118"/>
      <c r="BK1681" s="118"/>
      <c r="BL1681" s="118"/>
    </row>
    <row r="1682" spans="61:64" ht="9" customHeight="1">
      <c r="BI1682" s="118"/>
      <c r="BJ1682" s="118"/>
      <c r="BK1682" s="118"/>
      <c r="BL1682" s="118"/>
    </row>
    <row r="1683" spans="61:64" ht="9" customHeight="1">
      <c r="BI1683" s="118"/>
      <c r="BJ1683" s="118"/>
      <c r="BK1683" s="118"/>
      <c r="BL1683" s="118"/>
    </row>
    <row r="1684" spans="41:64" ht="6" customHeight="1">
      <c r="AO1684" s="118"/>
      <c r="AP1684" s="118"/>
      <c r="AQ1684" s="118"/>
      <c r="AR1684" s="118"/>
      <c r="AU1684" s="118"/>
      <c r="AV1684" s="118"/>
      <c r="AW1684" s="118"/>
      <c r="AX1684" s="118"/>
      <c r="AY1684" s="118"/>
      <c r="AZ1684" s="118"/>
      <c r="BA1684" s="118"/>
      <c r="BB1684" s="118"/>
      <c r="BI1684" s="118"/>
      <c r="BJ1684" s="118"/>
      <c r="BK1684" s="118"/>
      <c r="BL1684" s="118"/>
    </row>
    <row r="1685" spans="47:64" ht="9" customHeight="1">
      <c r="AU1685" s="118"/>
      <c r="AV1685" s="118"/>
      <c r="AW1685" s="118"/>
      <c r="AX1685" s="118"/>
      <c r="AY1685" s="118"/>
      <c r="AZ1685" s="118"/>
      <c r="BA1685" s="118"/>
      <c r="BB1685" s="118"/>
      <c r="BI1685" s="118"/>
      <c r="BJ1685" s="118"/>
      <c r="BK1685" s="118"/>
      <c r="BL1685" s="118"/>
    </row>
    <row r="1686" spans="47:64" ht="9" customHeight="1">
      <c r="AU1686" s="118"/>
      <c r="AV1686" s="118"/>
      <c r="AW1686" s="118"/>
      <c r="AX1686" s="118"/>
      <c r="AY1686" s="118"/>
      <c r="AZ1686" s="118"/>
      <c r="BA1686" s="118"/>
      <c r="BB1686" s="118"/>
      <c r="BI1686" s="118"/>
      <c r="BJ1686" s="118"/>
      <c r="BK1686" s="118"/>
      <c r="BL1686" s="118"/>
    </row>
    <row r="1687" spans="47:64" ht="9" customHeight="1">
      <c r="AU1687" s="118"/>
      <c r="AV1687" s="118"/>
      <c r="AW1687" s="118"/>
      <c r="AX1687" s="118"/>
      <c r="AY1687" s="118"/>
      <c r="AZ1687" s="118"/>
      <c r="BA1687" s="118"/>
      <c r="BB1687" s="118"/>
      <c r="BI1687" s="118"/>
      <c r="BJ1687" s="118"/>
      <c r="BK1687" s="118"/>
      <c r="BL1687" s="118"/>
    </row>
    <row r="1688" spans="61:64" ht="9" customHeight="1">
      <c r="BI1688" s="118"/>
      <c r="BJ1688" s="118"/>
      <c r="BK1688" s="118"/>
      <c r="BL1688" s="118"/>
    </row>
    <row r="1689" spans="61:64" ht="9" customHeight="1">
      <c r="BI1689" s="118"/>
      <c r="BJ1689" s="118"/>
      <c r="BK1689" s="118"/>
      <c r="BL1689" s="118"/>
    </row>
    <row r="1690" spans="61:64" ht="9" customHeight="1">
      <c r="BI1690" s="118"/>
      <c r="BJ1690" s="118"/>
      <c r="BK1690" s="118"/>
      <c r="BL1690" s="118"/>
    </row>
    <row r="1691" spans="61:64" ht="9" customHeight="1">
      <c r="BI1691" s="118"/>
      <c r="BJ1691" s="118"/>
      <c r="BK1691" s="118"/>
      <c r="BL1691" s="118"/>
    </row>
    <row r="1692" spans="61:64" ht="9" customHeight="1">
      <c r="BI1692" s="118"/>
      <c r="BJ1692" s="118"/>
      <c r="BK1692" s="118"/>
      <c r="BL1692" s="118"/>
    </row>
    <row r="1693" spans="61:64" ht="9" customHeight="1">
      <c r="BI1693" s="118"/>
      <c r="BJ1693" s="118"/>
      <c r="BK1693" s="118"/>
      <c r="BL1693" s="118"/>
    </row>
    <row r="1694" spans="61:64" ht="9" customHeight="1">
      <c r="BI1694" s="118"/>
      <c r="BJ1694" s="118"/>
      <c r="BK1694" s="118"/>
      <c r="BL1694" s="118"/>
    </row>
    <row r="1695" spans="61:64" ht="9" customHeight="1">
      <c r="BI1695" s="118"/>
      <c r="BJ1695" s="118"/>
      <c r="BK1695" s="118"/>
      <c r="BL1695" s="118"/>
    </row>
    <row r="1696" spans="61:64" ht="9" customHeight="1">
      <c r="BI1696" s="118"/>
      <c r="BJ1696" s="118"/>
      <c r="BK1696" s="118"/>
      <c r="BL1696" s="118"/>
    </row>
    <row r="1697" spans="61:64" ht="9" customHeight="1">
      <c r="BI1697" s="118"/>
      <c r="BJ1697" s="118"/>
      <c r="BK1697" s="118"/>
      <c r="BL1697" s="118"/>
    </row>
    <row r="1698" spans="41:64" ht="6" customHeight="1">
      <c r="AO1698" s="118"/>
      <c r="AP1698" s="118"/>
      <c r="AQ1698" s="118"/>
      <c r="AR1698" s="118"/>
      <c r="AU1698" s="118"/>
      <c r="AV1698" s="118"/>
      <c r="AW1698" s="118"/>
      <c r="AX1698" s="118"/>
      <c r="AY1698" s="118"/>
      <c r="AZ1698" s="118"/>
      <c r="BA1698" s="118"/>
      <c r="BB1698" s="118"/>
      <c r="BI1698" s="118"/>
      <c r="BJ1698" s="118"/>
      <c r="BK1698" s="118"/>
      <c r="BL1698" s="118"/>
    </row>
    <row r="1699" spans="47:64" ht="9" customHeight="1">
      <c r="AU1699" s="118"/>
      <c r="AV1699" s="118"/>
      <c r="AW1699" s="118"/>
      <c r="AX1699" s="118"/>
      <c r="AY1699" s="118"/>
      <c r="AZ1699" s="118"/>
      <c r="BA1699" s="118"/>
      <c r="BB1699" s="118"/>
      <c r="BI1699" s="118"/>
      <c r="BJ1699" s="118"/>
      <c r="BK1699" s="118"/>
      <c r="BL1699" s="118"/>
    </row>
    <row r="1700" spans="47:64" ht="9" customHeight="1">
      <c r="AU1700" s="118"/>
      <c r="AV1700" s="118"/>
      <c r="AW1700" s="118"/>
      <c r="AX1700" s="118"/>
      <c r="AY1700" s="118"/>
      <c r="AZ1700" s="118"/>
      <c r="BA1700" s="118"/>
      <c r="BB1700" s="118"/>
      <c r="BI1700" s="118"/>
      <c r="BJ1700" s="118"/>
      <c r="BK1700" s="118"/>
      <c r="BL1700" s="118"/>
    </row>
    <row r="1701" spans="47:64" ht="9" customHeight="1">
      <c r="AU1701" s="118"/>
      <c r="AV1701" s="118"/>
      <c r="AW1701" s="118"/>
      <c r="AX1701" s="118"/>
      <c r="AY1701" s="118"/>
      <c r="AZ1701" s="118"/>
      <c r="BA1701" s="118"/>
      <c r="BB1701" s="118"/>
      <c r="BI1701" s="118"/>
      <c r="BJ1701" s="118"/>
      <c r="BK1701" s="118"/>
      <c r="BL1701" s="118"/>
    </row>
    <row r="1702" spans="61:64" ht="9" customHeight="1">
      <c r="BI1702" s="118"/>
      <c r="BJ1702" s="118"/>
      <c r="BK1702" s="118"/>
      <c r="BL1702" s="118"/>
    </row>
    <row r="1703" spans="61:64" ht="9" customHeight="1">
      <c r="BI1703" s="118"/>
      <c r="BJ1703" s="118"/>
      <c r="BK1703" s="118"/>
      <c r="BL1703" s="118"/>
    </row>
    <row r="1704" spans="61:64" ht="9" customHeight="1">
      <c r="BI1704" s="118"/>
      <c r="BJ1704" s="118"/>
      <c r="BK1704" s="118"/>
      <c r="BL1704" s="118"/>
    </row>
    <row r="1705" spans="61:64" ht="9" customHeight="1">
      <c r="BI1705" s="118"/>
      <c r="BJ1705" s="118"/>
      <c r="BK1705" s="118"/>
      <c r="BL1705" s="118"/>
    </row>
    <row r="1706" spans="61:64" ht="9" customHeight="1">
      <c r="BI1706" s="118"/>
      <c r="BJ1706" s="118"/>
      <c r="BK1706" s="118"/>
      <c r="BL1706" s="118"/>
    </row>
    <row r="1707" spans="61:64" ht="9" customHeight="1">
      <c r="BI1707" s="118"/>
      <c r="BJ1707" s="118"/>
      <c r="BK1707" s="118"/>
      <c r="BL1707" s="118"/>
    </row>
    <row r="1708" spans="61:64" ht="9" customHeight="1">
      <c r="BI1708" s="118"/>
      <c r="BJ1708" s="118"/>
      <c r="BK1708" s="118"/>
      <c r="BL1708" s="118"/>
    </row>
    <row r="1709" spans="61:64" ht="9" customHeight="1">
      <c r="BI1709" s="118"/>
      <c r="BJ1709" s="118"/>
      <c r="BK1709" s="118"/>
      <c r="BL1709" s="118"/>
    </row>
    <row r="1710" spans="61:64" ht="9" customHeight="1">
      <c r="BI1710" s="118"/>
      <c r="BJ1710" s="118"/>
      <c r="BK1710" s="118"/>
      <c r="BL1710" s="118"/>
    </row>
    <row r="1711" spans="61:64" ht="9" customHeight="1">
      <c r="BI1711" s="118"/>
      <c r="BJ1711" s="118"/>
      <c r="BK1711" s="118"/>
      <c r="BL1711" s="118"/>
    </row>
    <row r="1712" spans="2:64" ht="15">
      <c r="B1712" s="138">
        <v>186</v>
      </c>
      <c r="C1712" s="138"/>
      <c r="D1712" s="138"/>
      <c r="E1712" s="138"/>
      <c r="F1712" s="138"/>
      <c r="H1712" s="117" t="s">
        <v>150</v>
      </c>
      <c r="I1712" s="117"/>
      <c r="J1712" s="117"/>
      <c r="K1712" s="117"/>
      <c r="L1712" s="117"/>
      <c r="M1712" s="117"/>
      <c r="N1712" s="117"/>
      <c r="O1712" s="117"/>
      <c r="P1712" s="117"/>
      <c r="Q1712" s="117"/>
      <c r="R1712" s="117"/>
      <c r="S1712" s="117"/>
      <c r="T1712" s="117"/>
      <c r="W1712" s="56">
        <v>8823</v>
      </c>
      <c r="AA1712" s="139">
        <v>137815.16</v>
      </c>
      <c r="AB1712" s="139"/>
      <c r="AC1712" s="139"/>
      <c r="AE1712" s="139">
        <v>137815.16</v>
      </c>
      <c r="AF1712" s="139"/>
      <c r="AH1712" s="139">
        <v>0</v>
      </c>
      <c r="AI1712" s="139"/>
      <c r="AJ1712" s="139"/>
      <c r="AK1712" s="139"/>
      <c r="AL1712" s="139"/>
      <c r="AO1712" s="118" t="s">
        <v>37</v>
      </c>
      <c r="AP1712" s="118"/>
      <c r="AQ1712" s="118"/>
      <c r="AR1712" s="118"/>
      <c r="AU1712" s="118" t="s">
        <v>40</v>
      </c>
      <c r="AV1712" s="118"/>
      <c r="AW1712" s="118"/>
      <c r="AX1712" s="118"/>
      <c r="AY1712" s="118"/>
      <c r="AZ1712" s="118"/>
      <c r="BA1712" s="118"/>
      <c r="BB1712" s="118"/>
      <c r="BD1712" s="117" t="s">
        <v>41</v>
      </c>
      <c r="BE1712" s="117"/>
      <c r="BF1712" s="117"/>
      <c r="BG1712" s="117"/>
      <c r="BI1712" s="118" t="s">
        <v>123</v>
      </c>
      <c r="BJ1712" s="118"/>
      <c r="BK1712" s="118"/>
      <c r="BL1712" s="118"/>
    </row>
    <row r="1713" spans="41:64" ht="6" customHeight="1">
      <c r="AO1713" s="118"/>
      <c r="AP1713" s="118"/>
      <c r="AQ1713" s="118"/>
      <c r="AR1713" s="118"/>
      <c r="AU1713" s="118"/>
      <c r="AV1713" s="118"/>
      <c r="AW1713" s="118"/>
      <c r="AX1713" s="118"/>
      <c r="AY1713" s="118"/>
      <c r="AZ1713" s="118"/>
      <c r="BA1713" s="118"/>
      <c r="BB1713" s="118"/>
      <c r="BI1713" s="118"/>
      <c r="BJ1713" s="118"/>
      <c r="BK1713" s="118"/>
      <c r="BL1713" s="118"/>
    </row>
    <row r="1714" spans="47:64" ht="9" customHeight="1">
      <c r="AU1714" s="118"/>
      <c r="AV1714" s="118"/>
      <c r="AW1714" s="118"/>
      <c r="AX1714" s="118"/>
      <c r="AY1714" s="118"/>
      <c r="AZ1714" s="118"/>
      <c r="BA1714" s="118"/>
      <c r="BB1714" s="118"/>
      <c r="BI1714" s="118"/>
      <c r="BJ1714" s="118"/>
      <c r="BK1714" s="118"/>
      <c r="BL1714" s="118"/>
    </row>
    <row r="1715" spans="47:64" ht="9" customHeight="1">
      <c r="AU1715" s="118"/>
      <c r="AV1715" s="118"/>
      <c r="AW1715" s="118"/>
      <c r="AX1715" s="118"/>
      <c r="AY1715" s="118"/>
      <c r="AZ1715" s="118"/>
      <c r="BA1715" s="118"/>
      <c r="BB1715" s="118"/>
      <c r="BI1715" s="118"/>
      <c r="BJ1715" s="118"/>
      <c r="BK1715" s="118"/>
      <c r="BL1715" s="118"/>
    </row>
    <row r="1716" spans="47:64" ht="9" customHeight="1">
      <c r="AU1716" s="118"/>
      <c r="AV1716" s="118"/>
      <c r="AW1716" s="118"/>
      <c r="AX1716" s="118"/>
      <c r="AY1716" s="118"/>
      <c r="AZ1716" s="118"/>
      <c r="BA1716" s="118"/>
      <c r="BB1716" s="118"/>
      <c r="BI1716" s="118"/>
      <c r="BJ1716" s="118"/>
      <c r="BK1716" s="118"/>
      <c r="BL1716" s="118"/>
    </row>
    <row r="1717" spans="61:64" ht="9" customHeight="1">
      <c r="BI1717" s="118"/>
      <c r="BJ1717" s="118"/>
      <c r="BK1717" s="118"/>
      <c r="BL1717" s="118"/>
    </row>
    <row r="1718" spans="61:64" ht="9" customHeight="1">
      <c r="BI1718" s="118"/>
      <c r="BJ1718" s="118"/>
      <c r="BK1718" s="118"/>
      <c r="BL1718" s="118"/>
    </row>
    <row r="1719" spans="61:64" ht="9" customHeight="1">
      <c r="BI1719" s="118"/>
      <c r="BJ1719" s="118"/>
      <c r="BK1719" s="118"/>
      <c r="BL1719" s="118"/>
    </row>
    <row r="1720" spans="61:64" ht="9" customHeight="1">
      <c r="BI1720" s="118"/>
      <c r="BJ1720" s="118"/>
      <c r="BK1720" s="118"/>
      <c r="BL1720" s="118"/>
    </row>
    <row r="1721" spans="61:64" ht="9" customHeight="1">
      <c r="BI1721" s="118"/>
      <c r="BJ1721" s="118"/>
      <c r="BK1721" s="118"/>
      <c r="BL1721" s="118"/>
    </row>
    <row r="1722" spans="2:64" ht="15">
      <c r="B1722" s="138">
        <v>187</v>
      </c>
      <c r="C1722" s="138"/>
      <c r="D1722" s="138"/>
      <c r="E1722" s="138"/>
      <c r="F1722" s="138"/>
      <c r="H1722" s="117" t="s">
        <v>151</v>
      </c>
      <c r="I1722" s="117"/>
      <c r="J1722" s="117"/>
      <c r="K1722" s="117"/>
      <c r="L1722" s="117"/>
      <c r="M1722" s="117"/>
      <c r="N1722" s="117"/>
      <c r="O1722" s="117"/>
      <c r="P1722" s="117"/>
      <c r="Q1722" s="117"/>
      <c r="R1722" s="117"/>
      <c r="S1722" s="117"/>
      <c r="T1722" s="117"/>
      <c r="W1722" s="56">
        <v>8813</v>
      </c>
      <c r="AA1722" s="139">
        <v>1790000</v>
      </c>
      <c r="AB1722" s="139"/>
      <c r="AC1722" s="139"/>
      <c r="AE1722" s="139">
        <v>1790000</v>
      </c>
      <c r="AF1722" s="139"/>
      <c r="AH1722" s="139">
        <v>0</v>
      </c>
      <c r="AI1722" s="139"/>
      <c r="AJ1722" s="139"/>
      <c r="AK1722" s="139"/>
      <c r="AL1722" s="139"/>
      <c r="AO1722" s="118" t="s">
        <v>52</v>
      </c>
      <c r="AP1722" s="118"/>
      <c r="AQ1722" s="118"/>
      <c r="AR1722" s="118"/>
      <c r="AU1722" s="118" t="s">
        <v>53</v>
      </c>
      <c r="AV1722" s="118"/>
      <c r="AW1722" s="118"/>
      <c r="AX1722" s="118"/>
      <c r="AY1722" s="118"/>
      <c r="AZ1722" s="118"/>
      <c r="BA1722" s="118"/>
      <c r="BB1722" s="118"/>
      <c r="BD1722" s="117" t="s">
        <v>77</v>
      </c>
      <c r="BE1722" s="117"/>
      <c r="BF1722" s="117"/>
      <c r="BG1722" s="117"/>
      <c r="BI1722" s="118" t="s">
        <v>78</v>
      </c>
      <c r="BJ1722" s="118"/>
      <c r="BK1722" s="118"/>
      <c r="BL1722" s="118"/>
    </row>
    <row r="1723" spans="41:64" ht="6" customHeight="1">
      <c r="AO1723" s="118"/>
      <c r="AP1723" s="118"/>
      <c r="AQ1723" s="118"/>
      <c r="AR1723" s="118"/>
      <c r="AU1723" s="118"/>
      <c r="AV1723" s="118"/>
      <c r="AW1723" s="118"/>
      <c r="AX1723" s="118"/>
      <c r="AY1723" s="118"/>
      <c r="AZ1723" s="118"/>
      <c r="BA1723" s="118"/>
      <c r="BB1723" s="118"/>
      <c r="BI1723" s="118"/>
      <c r="BJ1723" s="118"/>
      <c r="BK1723" s="118"/>
      <c r="BL1723" s="118"/>
    </row>
    <row r="1724" spans="47:64" ht="9" customHeight="1">
      <c r="AU1724" s="118"/>
      <c r="AV1724" s="118"/>
      <c r="AW1724" s="118"/>
      <c r="AX1724" s="118"/>
      <c r="AY1724" s="118"/>
      <c r="AZ1724" s="118"/>
      <c r="BA1724" s="118"/>
      <c r="BB1724" s="118"/>
      <c r="BI1724" s="118"/>
      <c r="BJ1724" s="118"/>
      <c r="BK1724" s="118"/>
      <c r="BL1724" s="118"/>
    </row>
    <row r="1725" spans="61:64" ht="9" customHeight="1">
      <c r="BI1725" s="118"/>
      <c r="BJ1725" s="118"/>
      <c r="BK1725" s="118"/>
      <c r="BL1725" s="118"/>
    </row>
    <row r="1726" spans="61:64" ht="9" customHeight="1">
      <c r="BI1726" s="118"/>
      <c r="BJ1726" s="118"/>
      <c r="BK1726" s="118"/>
      <c r="BL1726" s="118"/>
    </row>
    <row r="1727" spans="61:64" ht="9" customHeight="1">
      <c r="BI1727" s="118"/>
      <c r="BJ1727" s="118"/>
      <c r="BK1727" s="118"/>
      <c r="BL1727" s="118"/>
    </row>
    <row r="1728" spans="61:64" ht="9" customHeight="1">
      <c r="BI1728" s="118"/>
      <c r="BJ1728" s="118"/>
      <c r="BK1728" s="118"/>
      <c r="BL1728" s="118"/>
    </row>
    <row r="1729" spans="41:59" ht="6" customHeight="1">
      <c r="AO1729" s="118"/>
      <c r="AP1729" s="118"/>
      <c r="AQ1729" s="118"/>
      <c r="AR1729" s="118"/>
      <c r="AU1729" s="118"/>
      <c r="AV1729" s="118"/>
      <c r="AW1729" s="118"/>
      <c r="AX1729" s="118"/>
      <c r="AY1729" s="118"/>
      <c r="AZ1729" s="118"/>
      <c r="BA1729" s="118"/>
      <c r="BB1729" s="118"/>
      <c r="BD1729" s="118"/>
      <c r="BE1729" s="118"/>
      <c r="BF1729" s="118"/>
      <c r="BG1729" s="118"/>
    </row>
    <row r="1730" spans="41:54" ht="9" customHeight="1">
      <c r="AO1730" s="118"/>
      <c r="AP1730" s="118"/>
      <c r="AQ1730" s="118"/>
      <c r="AR1730" s="118"/>
      <c r="AU1730" s="118"/>
      <c r="AV1730" s="118"/>
      <c r="AW1730" s="118"/>
      <c r="AX1730" s="118"/>
      <c r="AY1730" s="118"/>
      <c r="AZ1730" s="118"/>
      <c r="BA1730" s="118"/>
      <c r="BB1730" s="118"/>
    </row>
    <row r="1731" spans="41:64" ht="6" customHeight="1">
      <c r="AO1731" s="118"/>
      <c r="AP1731" s="118"/>
      <c r="AQ1731" s="118"/>
      <c r="AR1731" s="118"/>
      <c r="AU1731" s="118"/>
      <c r="AV1731" s="118"/>
      <c r="AW1731" s="118"/>
      <c r="AX1731" s="118"/>
      <c r="AY1731" s="118"/>
      <c r="AZ1731" s="118"/>
      <c r="BA1731" s="118"/>
      <c r="BB1731" s="118"/>
      <c r="BI1731" s="118"/>
      <c r="BJ1731" s="118"/>
      <c r="BK1731" s="118"/>
      <c r="BL1731" s="118"/>
    </row>
    <row r="1732" spans="47:64" ht="9" customHeight="1">
      <c r="AU1732" s="118"/>
      <c r="AV1732" s="118"/>
      <c r="AW1732" s="118"/>
      <c r="AX1732" s="118"/>
      <c r="AY1732" s="118"/>
      <c r="AZ1732" s="118"/>
      <c r="BA1732" s="118"/>
      <c r="BB1732" s="118"/>
      <c r="BI1732" s="118"/>
      <c r="BJ1732" s="118"/>
      <c r="BK1732" s="118"/>
      <c r="BL1732" s="118"/>
    </row>
    <row r="1733" spans="47:64" ht="9" customHeight="1">
      <c r="AU1733" s="118"/>
      <c r="AV1733" s="118"/>
      <c r="AW1733" s="118"/>
      <c r="AX1733" s="118"/>
      <c r="AY1733" s="118"/>
      <c r="AZ1733" s="118"/>
      <c r="BA1733" s="118"/>
      <c r="BB1733" s="118"/>
      <c r="BI1733" s="118"/>
      <c r="BJ1733" s="118"/>
      <c r="BK1733" s="118"/>
      <c r="BL1733" s="118"/>
    </row>
    <row r="1734" spans="47:64" ht="9" customHeight="1">
      <c r="AU1734" s="118"/>
      <c r="AV1734" s="118"/>
      <c r="AW1734" s="118"/>
      <c r="AX1734" s="118"/>
      <c r="AY1734" s="118"/>
      <c r="AZ1734" s="118"/>
      <c r="BA1734" s="118"/>
      <c r="BB1734" s="118"/>
      <c r="BI1734" s="118"/>
      <c r="BJ1734" s="118"/>
      <c r="BK1734" s="118"/>
      <c r="BL1734" s="118"/>
    </row>
    <row r="1735" spans="61:64" ht="9" customHeight="1">
      <c r="BI1735" s="118"/>
      <c r="BJ1735" s="118"/>
      <c r="BK1735" s="118"/>
      <c r="BL1735" s="118"/>
    </row>
    <row r="1736" spans="61:64" ht="9" customHeight="1">
      <c r="BI1736" s="118"/>
      <c r="BJ1736" s="118"/>
      <c r="BK1736" s="118"/>
      <c r="BL1736" s="118"/>
    </row>
    <row r="1737" spans="61:64" ht="9" customHeight="1">
      <c r="BI1737" s="118"/>
      <c r="BJ1737" s="118"/>
      <c r="BK1737" s="118"/>
      <c r="BL1737" s="118"/>
    </row>
    <row r="1738" spans="61:64" ht="9" customHeight="1">
      <c r="BI1738" s="118"/>
      <c r="BJ1738" s="118"/>
      <c r="BK1738" s="118"/>
      <c r="BL1738" s="118"/>
    </row>
    <row r="1739" spans="61:64" ht="9" customHeight="1">
      <c r="BI1739" s="118"/>
      <c r="BJ1739" s="118"/>
      <c r="BK1739" s="118"/>
      <c r="BL1739" s="118"/>
    </row>
    <row r="1740" spans="61:64" ht="9" customHeight="1">
      <c r="BI1740" s="118"/>
      <c r="BJ1740" s="118"/>
      <c r="BK1740" s="118"/>
      <c r="BL1740" s="118"/>
    </row>
    <row r="1741" spans="61:64" ht="9" customHeight="1">
      <c r="BI1741" s="118"/>
      <c r="BJ1741" s="118"/>
      <c r="BK1741" s="118"/>
      <c r="BL1741" s="118"/>
    </row>
    <row r="1742" spans="61:64" ht="9" customHeight="1">
      <c r="BI1742" s="118"/>
      <c r="BJ1742" s="118"/>
      <c r="BK1742" s="118"/>
      <c r="BL1742" s="118"/>
    </row>
    <row r="1743" spans="41:64" ht="6" customHeight="1">
      <c r="AO1743" s="118"/>
      <c r="AP1743" s="118"/>
      <c r="AQ1743" s="118"/>
      <c r="AR1743" s="118"/>
      <c r="AU1743" s="118"/>
      <c r="AV1743" s="118"/>
      <c r="AW1743" s="118"/>
      <c r="AX1743" s="118"/>
      <c r="AY1743" s="118"/>
      <c r="AZ1743" s="118"/>
      <c r="BA1743" s="118"/>
      <c r="BB1743" s="118"/>
      <c r="BI1743" s="118"/>
      <c r="BJ1743" s="118"/>
      <c r="BK1743" s="118"/>
      <c r="BL1743" s="118"/>
    </row>
    <row r="1744" spans="47:64" ht="9" customHeight="1">
      <c r="AU1744" s="118"/>
      <c r="AV1744" s="118"/>
      <c r="AW1744" s="118"/>
      <c r="AX1744" s="118"/>
      <c r="AY1744" s="118"/>
      <c r="AZ1744" s="118"/>
      <c r="BA1744" s="118"/>
      <c r="BB1744" s="118"/>
      <c r="BI1744" s="118"/>
      <c r="BJ1744" s="118"/>
      <c r="BK1744" s="118"/>
      <c r="BL1744" s="118"/>
    </row>
    <row r="1745" spans="47:64" ht="9" customHeight="1">
      <c r="AU1745" s="118"/>
      <c r="AV1745" s="118"/>
      <c r="AW1745" s="118"/>
      <c r="AX1745" s="118"/>
      <c r="AY1745" s="118"/>
      <c r="AZ1745" s="118"/>
      <c r="BA1745" s="118"/>
      <c r="BB1745" s="118"/>
      <c r="BI1745" s="118"/>
      <c r="BJ1745" s="118"/>
      <c r="BK1745" s="118"/>
      <c r="BL1745" s="118"/>
    </row>
    <row r="1746" spans="47:64" ht="9" customHeight="1">
      <c r="AU1746" s="118"/>
      <c r="AV1746" s="118"/>
      <c r="AW1746" s="118"/>
      <c r="AX1746" s="118"/>
      <c r="AY1746" s="118"/>
      <c r="AZ1746" s="118"/>
      <c r="BA1746" s="118"/>
      <c r="BB1746" s="118"/>
      <c r="BI1746" s="118"/>
      <c r="BJ1746" s="118"/>
      <c r="BK1746" s="118"/>
      <c r="BL1746" s="118"/>
    </row>
    <row r="1747" spans="61:64" ht="9" customHeight="1">
      <c r="BI1747" s="118"/>
      <c r="BJ1747" s="118"/>
      <c r="BK1747" s="118"/>
      <c r="BL1747" s="118"/>
    </row>
    <row r="1748" spans="61:64" ht="9" customHeight="1">
      <c r="BI1748" s="118"/>
      <c r="BJ1748" s="118"/>
      <c r="BK1748" s="118"/>
      <c r="BL1748" s="118"/>
    </row>
    <row r="1749" spans="61:64" ht="9" customHeight="1">
      <c r="BI1749" s="118"/>
      <c r="BJ1749" s="118"/>
      <c r="BK1749" s="118"/>
      <c r="BL1749" s="118"/>
    </row>
    <row r="1750" spans="61:64" ht="9" customHeight="1">
      <c r="BI1750" s="118"/>
      <c r="BJ1750" s="118"/>
      <c r="BK1750" s="118"/>
      <c r="BL1750" s="118"/>
    </row>
    <row r="1751" spans="61:64" ht="9" customHeight="1">
      <c r="BI1751" s="118"/>
      <c r="BJ1751" s="118"/>
      <c r="BK1751" s="118"/>
      <c r="BL1751" s="118"/>
    </row>
    <row r="1752" spans="61:64" ht="9" customHeight="1">
      <c r="BI1752" s="118"/>
      <c r="BJ1752" s="118"/>
      <c r="BK1752" s="118"/>
      <c r="BL1752" s="118"/>
    </row>
    <row r="1753" spans="61:64" ht="9" customHeight="1">
      <c r="BI1753" s="118"/>
      <c r="BJ1753" s="118"/>
      <c r="BK1753" s="118"/>
      <c r="BL1753" s="118"/>
    </row>
    <row r="1754" spans="61:64" ht="9" customHeight="1">
      <c r="BI1754" s="118"/>
      <c r="BJ1754" s="118"/>
      <c r="BK1754" s="118"/>
      <c r="BL1754" s="118"/>
    </row>
    <row r="1755" spans="41:64" ht="6" customHeight="1">
      <c r="AO1755" s="118"/>
      <c r="AP1755" s="118"/>
      <c r="AQ1755" s="118"/>
      <c r="AR1755" s="118"/>
      <c r="AU1755" s="118"/>
      <c r="AV1755" s="118"/>
      <c r="AW1755" s="118"/>
      <c r="AX1755" s="118"/>
      <c r="AY1755" s="118"/>
      <c r="AZ1755" s="118"/>
      <c r="BA1755" s="118"/>
      <c r="BB1755" s="118"/>
      <c r="BI1755" s="118"/>
      <c r="BJ1755" s="118"/>
      <c r="BK1755" s="118"/>
      <c r="BL1755" s="118"/>
    </row>
    <row r="1756" spans="47:64" ht="9" customHeight="1">
      <c r="AU1756" s="118"/>
      <c r="AV1756" s="118"/>
      <c r="AW1756" s="118"/>
      <c r="AX1756" s="118"/>
      <c r="AY1756" s="118"/>
      <c r="AZ1756" s="118"/>
      <c r="BA1756" s="118"/>
      <c r="BB1756" s="118"/>
      <c r="BI1756" s="118"/>
      <c r="BJ1756" s="118"/>
      <c r="BK1756" s="118"/>
      <c r="BL1756" s="118"/>
    </row>
    <row r="1757" spans="47:64" ht="9" customHeight="1">
      <c r="AU1757" s="118"/>
      <c r="AV1757" s="118"/>
      <c r="AW1757" s="118"/>
      <c r="AX1757" s="118"/>
      <c r="AY1757" s="118"/>
      <c r="AZ1757" s="118"/>
      <c r="BA1757" s="118"/>
      <c r="BB1757" s="118"/>
      <c r="BI1757" s="118"/>
      <c r="BJ1757" s="118"/>
      <c r="BK1757" s="118"/>
      <c r="BL1757" s="118"/>
    </row>
    <row r="1758" spans="47:64" ht="9" customHeight="1">
      <c r="AU1758" s="118"/>
      <c r="AV1758" s="118"/>
      <c r="AW1758" s="118"/>
      <c r="AX1758" s="118"/>
      <c r="AY1758" s="118"/>
      <c r="AZ1758" s="118"/>
      <c r="BA1758" s="118"/>
      <c r="BB1758" s="118"/>
      <c r="BI1758" s="118"/>
      <c r="BJ1758" s="118"/>
      <c r="BK1758" s="118"/>
      <c r="BL1758" s="118"/>
    </row>
    <row r="1759" spans="61:64" ht="9" customHeight="1">
      <c r="BI1759" s="118"/>
      <c r="BJ1759" s="118"/>
      <c r="BK1759" s="118"/>
      <c r="BL1759" s="118"/>
    </row>
    <row r="1760" spans="61:64" ht="9" customHeight="1">
      <c r="BI1760" s="118"/>
      <c r="BJ1760" s="118"/>
      <c r="BK1760" s="118"/>
      <c r="BL1760" s="118"/>
    </row>
    <row r="1761" spans="61:64" ht="9" customHeight="1">
      <c r="BI1761" s="118"/>
      <c r="BJ1761" s="118"/>
      <c r="BK1761" s="118"/>
      <c r="BL1761" s="118"/>
    </row>
    <row r="1762" spans="61:64" ht="9" customHeight="1">
      <c r="BI1762" s="118"/>
      <c r="BJ1762" s="118"/>
      <c r="BK1762" s="118"/>
      <c r="BL1762" s="118"/>
    </row>
    <row r="1763" spans="61:64" ht="9" customHeight="1">
      <c r="BI1763" s="118"/>
      <c r="BJ1763" s="118"/>
      <c r="BK1763" s="118"/>
      <c r="BL1763" s="118"/>
    </row>
    <row r="1764" spans="61:64" ht="9" customHeight="1">
      <c r="BI1764" s="118"/>
      <c r="BJ1764" s="118"/>
      <c r="BK1764" s="118"/>
      <c r="BL1764" s="118"/>
    </row>
    <row r="1765" spans="61:64" ht="9" customHeight="1">
      <c r="BI1765" s="118"/>
      <c r="BJ1765" s="118"/>
      <c r="BK1765" s="118"/>
      <c r="BL1765" s="118"/>
    </row>
    <row r="1766" spans="61:64" ht="9" customHeight="1">
      <c r="BI1766" s="118"/>
      <c r="BJ1766" s="118"/>
      <c r="BK1766" s="118"/>
      <c r="BL1766" s="118"/>
    </row>
    <row r="1767" spans="41:64" ht="6" customHeight="1">
      <c r="AO1767" s="118"/>
      <c r="AP1767" s="118"/>
      <c r="AQ1767" s="118"/>
      <c r="AR1767" s="118"/>
      <c r="AU1767" s="118"/>
      <c r="AV1767" s="118"/>
      <c r="AW1767" s="118"/>
      <c r="AX1767" s="118"/>
      <c r="AY1767" s="118"/>
      <c r="AZ1767" s="118"/>
      <c r="BA1767" s="118"/>
      <c r="BB1767" s="118"/>
      <c r="BI1767" s="118"/>
      <c r="BJ1767" s="118"/>
      <c r="BK1767" s="118"/>
      <c r="BL1767" s="118"/>
    </row>
    <row r="1768" spans="47:64" ht="9" customHeight="1">
      <c r="AU1768" s="118"/>
      <c r="AV1768" s="118"/>
      <c r="AW1768" s="118"/>
      <c r="AX1768" s="118"/>
      <c r="AY1768" s="118"/>
      <c r="AZ1768" s="118"/>
      <c r="BA1768" s="118"/>
      <c r="BB1768" s="118"/>
      <c r="BI1768" s="118"/>
      <c r="BJ1768" s="118"/>
      <c r="BK1768" s="118"/>
      <c r="BL1768" s="118"/>
    </row>
    <row r="1769" spans="47:64" ht="9" customHeight="1">
      <c r="AU1769" s="118"/>
      <c r="AV1769" s="118"/>
      <c r="AW1769" s="118"/>
      <c r="AX1769" s="118"/>
      <c r="AY1769" s="118"/>
      <c r="AZ1769" s="118"/>
      <c r="BA1769" s="118"/>
      <c r="BB1769" s="118"/>
      <c r="BI1769" s="118"/>
      <c r="BJ1769" s="118"/>
      <c r="BK1769" s="118"/>
      <c r="BL1769" s="118"/>
    </row>
    <row r="1770" spans="47:64" ht="9" customHeight="1">
      <c r="AU1770" s="118"/>
      <c r="AV1770" s="118"/>
      <c r="AW1770" s="118"/>
      <c r="AX1770" s="118"/>
      <c r="AY1770" s="118"/>
      <c r="AZ1770" s="118"/>
      <c r="BA1770" s="118"/>
      <c r="BB1770" s="118"/>
      <c r="BI1770" s="118"/>
      <c r="BJ1770" s="118"/>
      <c r="BK1770" s="118"/>
      <c r="BL1770" s="118"/>
    </row>
    <row r="1771" spans="61:64" ht="9" customHeight="1">
      <c r="BI1771" s="118"/>
      <c r="BJ1771" s="118"/>
      <c r="BK1771" s="118"/>
      <c r="BL1771" s="118"/>
    </row>
    <row r="1772" spans="61:64" ht="9" customHeight="1">
      <c r="BI1772" s="118"/>
      <c r="BJ1772" s="118"/>
      <c r="BK1772" s="118"/>
      <c r="BL1772" s="118"/>
    </row>
    <row r="1773" spans="61:64" ht="9" customHeight="1">
      <c r="BI1773" s="118"/>
      <c r="BJ1773" s="118"/>
      <c r="BK1773" s="118"/>
      <c r="BL1773" s="118"/>
    </row>
    <row r="1774" spans="61:64" ht="9" customHeight="1">
      <c r="BI1774" s="118"/>
      <c r="BJ1774" s="118"/>
      <c r="BK1774" s="118"/>
      <c r="BL1774" s="118"/>
    </row>
    <row r="1775" spans="61:64" ht="9" customHeight="1">
      <c r="BI1775" s="118"/>
      <c r="BJ1775" s="118"/>
      <c r="BK1775" s="118"/>
      <c r="BL1775" s="118"/>
    </row>
    <row r="1776" spans="61:64" ht="9" customHeight="1">
      <c r="BI1776" s="118"/>
      <c r="BJ1776" s="118"/>
      <c r="BK1776" s="118"/>
      <c r="BL1776" s="118"/>
    </row>
    <row r="1777" spans="61:64" ht="9" customHeight="1">
      <c r="BI1777" s="118"/>
      <c r="BJ1777" s="118"/>
      <c r="BK1777" s="118"/>
      <c r="BL1777" s="118"/>
    </row>
    <row r="1778" spans="61:64" ht="9" customHeight="1">
      <c r="BI1778" s="118"/>
      <c r="BJ1778" s="118"/>
      <c r="BK1778" s="118"/>
      <c r="BL1778" s="118"/>
    </row>
    <row r="1779" spans="2:64" ht="15">
      <c r="B1779" s="138">
        <v>193</v>
      </c>
      <c r="C1779" s="138"/>
      <c r="D1779" s="138"/>
      <c r="E1779" s="138"/>
      <c r="F1779" s="138"/>
      <c r="H1779" s="117" t="s">
        <v>152</v>
      </c>
      <c r="I1779" s="117"/>
      <c r="J1779" s="117"/>
      <c r="K1779" s="117"/>
      <c r="L1779" s="117"/>
      <c r="M1779" s="117"/>
      <c r="N1779" s="117"/>
      <c r="O1779" s="117"/>
      <c r="P1779" s="117"/>
      <c r="Q1779" s="117"/>
      <c r="R1779" s="117"/>
      <c r="S1779" s="117"/>
      <c r="T1779" s="117"/>
      <c r="W1779" s="56">
        <v>8813</v>
      </c>
      <c r="AA1779" s="139">
        <v>0</v>
      </c>
      <c r="AB1779" s="139"/>
      <c r="AC1779" s="139"/>
      <c r="AE1779" s="139">
        <v>0</v>
      </c>
      <c r="AF1779" s="139"/>
      <c r="AH1779" s="139">
        <v>0</v>
      </c>
      <c r="AI1779" s="139"/>
      <c r="AJ1779" s="139"/>
      <c r="AK1779" s="139"/>
      <c r="AL1779" s="139"/>
      <c r="AO1779" s="118" t="s">
        <v>44</v>
      </c>
      <c r="AP1779" s="118"/>
      <c r="AQ1779" s="118"/>
      <c r="AR1779" s="118"/>
      <c r="AU1779" s="118" t="s">
        <v>45</v>
      </c>
      <c r="AV1779" s="118"/>
      <c r="AW1779" s="118"/>
      <c r="AX1779" s="118"/>
      <c r="AY1779" s="118"/>
      <c r="AZ1779" s="118"/>
      <c r="BA1779" s="118"/>
      <c r="BB1779" s="118"/>
      <c r="BD1779" s="118" t="s">
        <v>46</v>
      </c>
      <c r="BE1779" s="118"/>
      <c r="BF1779" s="118"/>
      <c r="BG1779" s="118"/>
      <c r="BI1779" s="117" t="s">
        <v>47</v>
      </c>
      <c r="BJ1779" s="117"/>
      <c r="BK1779" s="117"/>
      <c r="BL1779" s="117"/>
    </row>
    <row r="1780" spans="41:59" ht="6" customHeight="1">
      <c r="AO1780" s="118"/>
      <c r="AP1780" s="118"/>
      <c r="AQ1780" s="118"/>
      <c r="AR1780" s="118"/>
      <c r="AU1780" s="118"/>
      <c r="AV1780" s="118"/>
      <c r="AW1780" s="118"/>
      <c r="AX1780" s="118"/>
      <c r="AY1780" s="118"/>
      <c r="AZ1780" s="118"/>
      <c r="BA1780" s="118"/>
      <c r="BB1780" s="118"/>
      <c r="BD1780" s="118"/>
      <c r="BE1780" s="118"/>
      <c r="BF1780" s="118"/>
      <c r="BG1780" s="118"/>
    </row>
    <row r="1781" spans="41:54" ht="9" customHeight="1">
      <c r="AO1781" s="118"/>
      <c r="AP1781" s="118"/>
      <c r="AQ1781" s="118"/>
      <c r="AR1781" s="118"/>
      <c r="AU1781" s="118"/>
      <c r="AV1781" s="118"/>
      <c r="AW1781" s="118"/>
      <c r="AX1781" s="118"/>
      <c r="AY1781" s="118"/>
      <c r="AZ1781" s="118"/>
      <c r="BA1781" s="118"/>
      <c r="BB1781" s="118"/>
    </row>
    <row r="1782" spans="2:64" ht="15">
      <c r="B1782" s="138">
        <v>194</v>
      </c>
      <c r="C1782" s="138"/>
      <c r="D1782" s="138"/>
      <c r="E1782" s="138"/>
      <c r="F1782" s="138"/>
      <c r="H1782" s="117" t="s">
        <v>153</v>
      </c>
      <c r="I1782" s="117"/>
      <c r="J1782" s="117"/>
      <c r="K1782" s="117"/>
      <c r="L1782" s="117"/>
      <c r="M1782" s="117"/>
      <c r="N1782" s="117"/>
      <c r="O1782" s="117"/>
      <c r="P1782" s="117"/>
      <c r="Q1782" s="117"/>
      <c r="R1782" s="117"/>
      <c r="S1782" s="117"/>
      <c r="T1782" s="117"/>
      <c r="W1782" s="56">
        <v>8813</v>
      </c>
      <c r="AA1782" s="139">
        <v>4000</v>
      </c>
      <c r="AB1782" s="139"/>
      <c r="AC1782" s="139"/>
      <c r="AE1782" s="139">
        <v>4000</v>
      </c>
      <c r="AF1782" s="139"/>
      <c r="AH1782" s="139">
        <v>3300</v>
      </c>
      <c r="AI1782" s="139"/>
      <c r="AJ1782" s="139"/>
      <c r="AK1782" s="139"/>
      <c r="AL1782" s="139"/>
      <c r="AO1782" s="118" t="s">
        <v>52</v>
      </c>
      <c r="AP1782" s="118"/>
      <c r="AQ1782" s="118"/>
      <c r="AR1782" s="118"/>
      <c r="AU1782" s="118" t="s">
        <v>53</v>
      </c>
      <c r="AV1782" s="118"/>
      <c r="AW1782" s="118"/>
      <c r="AX1782" s="118"/>
      <c r="AY1782" s="118"/>
      <c r="AZ1782" s="118"/>
      <c r="BA1782" s="118"/>
      <c r="BB1782" s="118"/>
      <c r="BD1782" s="117" t="s">
        <v>41</v>
      </c>
      <c r="BE1782" s="117"/>
      <c r="BF1782" s="117"/>
      <c r="BG1782" s="117"/>
      <c r="BI1782" s="118" t="s">
        <v>106</v>
      </c>
      <c r="BJ1782" s="118"/>
      <c r="BK1782" s="118"/>
      <c r="BL1782" s="118"/>
    </row>
    <row r="1783" spans="41:64" ht="6" customHeight="1">
      <c r="AO1783" s="118"/>
      <c r="AP1783" s="118"/>
      <c r="AQ1783" s="118"/>
      <c r="AR1783" s="118"/>
      <c r="AU1783" s="118"/>
      <c r="AV1783" s="118"/>
      <c r="AW1783" s="118"/>
      <c r="AX1783" s="118"/>
      <c r="AY1783" s="118"/>
      <c r="AZ1783" s="118"/>
      <c r="BA1783" s="118"/>
      <c r="BB1783" s="118"/>
      <c r="BI1783" s="118"/>
      <c r="BJ1783" s="118"/>
      <c r="BK1783" s="118"/>
      <c r="BL1783" s="118"/>
    </row>
    <row r="1784" spans="47:64" ht="9" customHeight="1">
      <c r="AU1784" s="118"/>
      <c r="AV1784" s="118"/>
      <c r="AW1784" s="118"/>
      <c r="AX1784" s="118"/>
      <c r="AY1784" s="118"/>
      <c r="AZ1784" s="118"/>
      <c r="BA1784" s="118"/>
      <c r="BB1784" s="118"/>
      <c r="BI1784" s="118"/>
      <c r="BJ1784" s="118"/>
      <c r="BK1784" s="118"/>
      <c r="BL1784" s="118"/>
    </row>
    <row r="1785" spans="61:64" ht="9" customHeight="1">
      <c r="BI1785" s="118"/>
      <c r="BJ1785" s="118"/>
      <c r="BK1785" s="118"/>
      <c r="BL1785" s="118"/>
    </row>
    <row r="1786" spans="61:64" ht="9" customHeight="1">
      <c r="BI1786" s="118"/>
      <c r="BJ1786" s="118"/>
      <c r="BK1786" s="118"/>
      <c r="BL1786" s="118"/>
    </row>
    <row r="1787" spans="61:64" ht="9" customHeight="1">
      <c r="BI1787" s="118"/>
      <c r="BJ1787" s="118"/>
      <c r="BK1787" s="118"/>
      <c r="BL1787" s="118"/>
    </row>
    <row r="1788" spans="61:64" ht="9" customHeight="1">
      <c r="BI1788" s="118"/>
      <c r="BJ1788" s="118"/>
      <c r="BK1788" s="118"/>
      <c r="BL1788" s="118"/>
    </row>
    <row r="1789" spans="61:64" ht="9" customHeight="1">
      <c r="BI1789" s="118"/>
      <c r="BJ1789" s="118"/>
      <c r="BK1789" s="118"/>
      <c r="BL1789" s="118"/>
    </row>
    <row r="1790" spans="61:64" ht="9" customHeight="1">
      <c r="BI1790" s="118"/>
      <c r="BJ1790" s="118"/>
      <c r="BK1790" s="118"/>
      <c r="BL1790" s="118"/>
    </row>
    <row r="1791" spans="61:64" ht="9" customHeight="1">
      <c r="BI1791" s="118"/>
      <c r="BJ1791" s="118"/>
      <c r="BK1791" s="118"/>
      <c r="BL1791" s="118"/>
    </row>
    <row r="1792" spans="61:64" ht="9" customHeight="1">
      <c r="BI1792" s="118"/>
      <c r="BJ1792" s="118"/>
      <c r="BK1792" s="118"/>
      <c r="BL1792" s="118"/>
    </row>
    <row r="1793" spans="41:64" ht="6" customHeight="1">
      <c r="AO1793" s="118"/>
      <c r="AP1793" s="118"/>
      <c r="AQ1793" s="118"/>
      <c r="AR1793" s="118"/>
      <c r="AU1793" s="118"/>
      <c r="AV1793" s="118"/>
      <c r="AW1793" s="118"/>
      <c r="AX1793" s="118"/>
      <c r="AY1793" s="118"/>
      <c r="AZ1793" s="118"/>
      <c r="BA1793" s="118"/>
      <c r="BB1793" s="118"/>
      <c r="BI1793" s="118"/>
      <c r="BJ1793" s="118"/>
      <c r="BK1793" s="118"/>
      <c r="BL1793" s="118"/>
    </row>
    <row r="1794" spans="47:64" ht="9" customHeight="1">
      <c r="AU1794" s="118"/>
      <c r="AV1794" s="118"/>
      <c r="AW1794" s="118"/>
      <c r="AX1794" s="118"/>
      <c r="AY1794" s="118"/>
      <c r="AZ1794" s="118"/>
      <c r="BA1794" s="118"/>
      <c r="BB1794" s="118"/>
      <c r="BI1794" s="118"/>
      <c r="BJ1794" s="118"/>
      <c r="BK1794" s="118"/>
      <c r="BL1794" s="118"/>
    </row>
    <row r="1795" spans="61:64" ht="9" customHeight="1">
      <c r="BI1795" s="118"/>
      <c r="BJ1795" s="118"/>
      <c r="BK1795" s="118"/>
      <c r="BL1795" s="118"/>
    </row>
    <row r="1796" spans="61:64" ht="9" customHeight="1">
      <c r="BI1796" s="118"/>
      <c r="BJ1796" s="118"/>
      <c r="BK1796" s="118"/>
      <c r="BL1796" s="118"/>
    </row>
    <row r="1797" spans="61:64" ht="9" customHeight="1">
      <c r="BI1797" s="118"/>
      <c r="BJ1797" s="118"/>
      <c r="BK1797" s="118"/>
      <c r="BL1797" s="118"/>
    </row>
    <row r="1798" spans="61:64" ht="9" customHeight="1">
      <c r="BI1798" s="118"/>
      <c r="BJ1798" s="118"/>
      <c r="BK1798" s="118"/>
      <c r="BL1798" s="118"/>
    </row>
    <row r="1799" spans="61:64" ht="9" customHeight="1">
      <c r="BI1799" s="118"/>
      <c r="BJ1799" s="118"/>
      <c r="BK1799" s="118"/>
      <c r="BL1799" s="118"/>
    </row>
    <row r="1800" spans="61:64" ht="9" customHeight="1">
      <c r="BI1800" s="118"/>
      <c r="BJ1800" s="118"/>
      <c r="BK1800" s="118"/>
      <c r="BL1800" s="118"/>
    </row>
    <row r="1801" spans="61:64" ht="9" customHeight="1">
      <c r="BI1801" s="118"/>
      <c r="BJ1801" s="118"/>
      <c r="BK1801" s="118"/>
      <c r="BL1801" s="118"/>
    </row>
    <row r="1802" spans="61:64" ht="9" customHeight="1">
      <c r="BI1802" s="118"/>
      <c r="BJ1802" s="118"/>
      <c r="BK1802" s="118"/>
      <c r="BL1802" s="118"/>
    </row>
    <row r="1803" spans="61:64" ht="9" customHeight="1">
      <c r="BI1803" s="118"/>
      <c r="BJ1803" s="118"/>
      <c r="BK1803" s="118"/>
      <c r="BL1803" s="118"/>
    </row>
    <row r="1804" spans="2:64" ht="15">
      <c r="B1804" s="138">
        <v>196</v>
      </c>
      <c r="C1804" s="138"/>
      <c r="D1804" s="138"/>
      <c r="E1804" s="138"/>
      <c r="F1804" s="138"/>
      <c r="H1804" s="117" t="s">
        <v>154</v>
      </c>
      <c r="I1804" s="117"/>
      <c r="J1804" s="117"/>
      <c r="K1804" s="117"/>
      <c r="L1804" s="117"/>
      <c r="M1804" s="117"/>
      <c r="N1804" s="117"/>
      <c r="O1804" s="117"/>
      <c r="P1804" s="117"/>
      <c r="Q1804" s="117"/>
      <c r="R1804" s="117"/>
      <c r="S1804" s="117"/>
      <c r="T1804" s="117"/>
      <c r="W1804" s="56">
        <v>8853</v>
      </c>
      <c r="AA1804" s="139">
        <v>5800</v>
      </c>
      <c r="AB1804" s="139"/>
      <c r="AC1804" s="139"/>
      <c r="AE1804" s="139">
        <v>5800</v>
      </c>
      <c r="AF1804" s="139"/>
      <c r="AH1804" s="139">
        <v>0</v>
      </c>
      <c r="AI1804" s="139"/>
      <c r="AJ1804" s="139"/>
      <c r="AK1804" s="139"/>
      <c r="AL1804" s="139"/>
      <c r="AO1804" s="118" t="s">
        <v>37</v>
      </c>
      <c r="AP1804" s="118"/>
      <c r="AQ1804" s="118"/>
      <c r="AR1804" s="118"/>
      <c r="AU1804" s="118" t="s">
        <v>2</v>
      </c>
      <c r="AV1804" s="118"/>
      <c r="AW1804" s="118"/>
      <c r="AX1804" s="118"/>
      <c r="AY1804" s="118"/>
      <c r="AZ1804" s="118"/>
      <c r="BA1804" s="118"/>
      <c r="BB1804" s="118"/>
      <c r="BD1804" s="117" t="s">
        <v>38</v>
      </c>
      <c r="BE1804" s="117"/>
      <c r="BF1804" s="117"/>
      <c r="BG1804" s="117"/>
      <c r="BI1804" s="118" t="s">
        <v>4</v>
      </c>
      <c r="BJ1804" s="118"/>
      <c r="BK1804" s="118"/>
      <c r="BL1804" s="118"/>
    </row>
    <row r="1805" spans="41:64" ht="6" customHeight="1">
      <c r="AO1805" s="118"/>
      <c r="AP1805" s="118"/>
      <c r="AQ1805" s="118"/>
      <c r="AR1805" s="118"/>
      <c r="AU1805" s="118"/>
      <c r="AV1805" s="118"/>
      <c r="AW1805" s="118"/>
      <c r="AX1805" s="118"/>
      <c r="AY1805" s="118"/>
      <c r="AZ1805" s="118"/>
      <c r="BA1805" s="118"/>
      <c r="BB1805" s="118"/>
      <c r="BI1805" s="118"/>
      <c r="BJ1805" s="118"/>
      <c r="BK1805" s="118"/>
      <c r="BL1805" s="118"/>
    </row>
    <row r="1806" spans="47:64" ht="9" customHeight="1">
      <c r="AU1806" s="118"/>
      <c r="AV1806" s="118"/>
      <c r="AW1806" s="118"/>
      <c r="AX1806" s="118"/>
      <c r="AY1806" s="118"/>
      <c r="AZ1806" s="118"/>
      <c r="BA1806" s="118"/>
      <c r="BB1806" s="118"/>
      <c r="BI1806" s="118"/>
      <c r="BJ1806" s="118"/>
      <c r="BK1806" s="118"/>
      <c r="BL1806" s="118"/>
    </row>
    <row r="1807" spans="47:64" ht="9" customHeight="1">
      <c r="AU1807" s="118"/>
      <c r="AV1807" s="118"/>
      <c r="AW1807" s="118"/>
      <c r="AX1807" s="118"/>
      <c r="AY1807" s="118"/>
      <c r="AZ1807" s="118"/>
      <c r="BA1807" s="118"/>
      <c r="BB1807" s="118"/>
      <c r="BI1807" s="118"/>
      <c r="BJ1807" s="118"/>
      <c r="BK1807" s="118"/>
      <c r="BL1807" s="118"/>
    </row>
    <row r="1808" spans="47:64" ht="9" customHeight="1">
      <c r="AU1808" s="118"/>
      <c r="AV1808" s="118"/>
      <c r="AW1808" s="118"/>
      <c r="AX1808" s="118"/>
      <c r="AY1808" s="118"/>
      <c r="AZ1808" s="118"/>
      <c r="BA1808" s="118"/>
      <c r="BB1808" s="118"/>
      <c r="BI1808" s="118"/>
      <c r="BJ1808" s="118"/>
      <c r="BK1808" s="118"/>
      <c r="BL1808" s="118"/>
    </row>
    <row r="1809" spans="61:64" ht="9" customHeight="1">
      <c r="BI1809" s="118"/>
      <c r="BJ1809" s="118"/>
      <c r="BK1809" s="118"/>
      <c r="BL1809" s="118"/>
    </row>
    <row r="1810" spans="61:64" ht="9" customHeight="1">
      <c r="BI1810" s="118"/>
      <c r="BJ1810" s="118"/>
      <c r="BK1810" s="118"/>
      <c r="BL1810" s="118"/>
    </row>
    <row r="1811" spans="61:64" ht="9" customHeight="1">
      <c r="BI1811" s="118"/>
      <c r="BJ1811" s="118"/>
      <c r="BK1811" s="118"/>
      <c r="BL1811" s="118"/>
    </row>
    <row r="1812" spans="61:64" ht="9" customHeight="1">
      <c r="BI1812" s="118"/>
      <c r="BJ1812" s="118"/>
      <c r="BK1812" s="118"/>
      <c r="BL1812" s="118"/>
    </row>
    <row r="1813" spans="61:64" ht="9" customHeight="1">
      <c r="BI1813" s="118"/>
      <c r="BJ1813" s="118"/>
      <c r="BK1813" s="118"/>
      <c r="BL1813" s="118"/>
    </row>
    <row r="1814" spans="61:64" ht="9" customHeight="1">
      <c r="BI1814" s="118"/>
      <c r="BJ1814" s="118"/>
      <c r="BK1814" s="118"/>
      <c r="BL1814" s="118"/>
    </row>
    <row r="1815" spans="61:64" ht="9" customHeight="1">
      <c r="BI1815" s="118"/>
      <c r="BJ1815" s="118"/>
      <c r="BK1815" s="118"/>
      <c r="BL1815" s="118"/>
    </row>
    <row r="1816" spans="2:64" ht="15">
      <c r="B1816" s="138">
        <v>197</v>
      </c>
      <c r="C1816" s="138"/>
      <c r="D1816" s="138"/>
      <c r="E1816" s="138"/>
      <c r="F1816" s="138"/>
      <c r="H1816" s="117" t="s">
        <v>155</v>
      </c>
      <c r="I1816" s="117"/>
      <c r="J1816" s="117"/>
      <c r="K1816" s="117"/>
      <c r="L1816" s="117"/>
      <c r="M1816" s="117"/>
      <c r="N1816" s="117"/>
      <c r="O1816" s="117"/>
      <c r="P1816" s="117"/>
      <c r="Q1816" s="117"/>
      <c r="R1816" s="117"/>
      <c r="S1816" s="117"/>
      <c r="T1816" s="117"/>
      <c r="W1816" s="56">
        <v>8853</v>
      </c>
      <c r="AA1816" s="139">
        <v>500</v>
      </c>
      <c r="AB1816" s="139"/>
      <c r="AC1816" s="139"/>
      <c r="AE1816" s="139">
        <v>500</v>
      </c>
      <c r="AF1816" s="139"/>
      <c r="AH1816" s="139">
        <v>250.3</v>
      </c>
      <c r="AI1816" s="139"/>
      <c r="AJ1816" s="139"/>
      <c r="AK1816" s="139"/>
      <c r="AL1816" s="139"/>
      <c r="AO1816" s="118" t="s">
        <v>37</v>
      </c>
      <c r="AP1816" s="118"/>
      <c r="AQ1816" s="118"/>
      <c r="AR1816" s="118"/>
      <c r="AU1816" s="118" t="s">
        <v>2</v>
      </c>
      <c r="AV1816" s="118"/>
      <c r="AW1816" s="118"/>
      <c r="AX1816" s="118"/>
      <c r="AY1816" s="118"/>
      <c r="AZ1816" s="118"/>
      <c r="BA1816" s="118"/>
      <c r="BB1816" s="118"/>
      <c r="BD1816" s="117" t="s">
        <v>38</v>
      </c>
      <c r="BE1816" s="117"/>
      <c r="BF1816" s="117"/>
      <c r="BG1816" s="117"/>
      <c r="BI1816" s="118" t="s">
        <v>4</v>
      </c>
      <c r="BJ1816" s="118"/>
      <c r="BK1816" s="118"/>
      <c r="BL1816" s="118"/>
    </row>
    <row r="1817" spans="41:64" ht="6" customHeight="1">
      <c r="AO1817" s="118"/>
      <c r="AP1817" s="118"/>
      <c r="AQ1817" s="118"/>
      <c r="AR1817" s="118"/>
      <c r="AU1817" s="118"/>
      <c r="AV1817" s="118"/>
      <c r="AW1817" s="118"/>
      <c r="AX1817" s="118"/>
      <c r="AY1817" s="118"/>
      <c r="AZ1817" s="118"/>
      <c r="BA1817" s="118"/>
      <c r="BB1817" s="118"/>
      <c r="BI1817" s="118"/>
      <c r="BJ1817" s="118"/>
      <c r="BK1817" s="118"/>
      <c r="BL1817" s="118"/>
    </row>
    <row r="1818" spans="47:64" ht="9" customHeight="1">
      <c r="AU1818" s="118"/>
      <c r="AV1818" s="118"/>
      <c r="AW1818" s="118"/>
      <c r="AX1818" s="118"/>
      <c r="AY1818" s="118"/>
      <c r="AZ1818" s="118"/>
      <c r="BA1818" s="118"/>
      <c r="BB1818" s="118"/>
      <c r="BI1818" s="118"/>
      <c r="BJ1818" s="118"/>
      <c r="BK1818" s="118"/>
      <c r="BL1818" s="118"/>
    </row>
    <row r="1819" spans="47:64" ht="9" customHeight="1">
      <c r="AU1819" s="118"/>
      <c r="AV1819" s="118"/>
      <c r="AW1819" s="118"/>
      <c r="AX1819" s="118"/>
      <c r="AY1819" s="118"/>
      <c r="AZ1819" s="118"/>
      <c r="BA1819" s="118"/>
      <c r="BB1819" s="118"/>
      <c r="BI1819" s="118"/>
      <c r="BJ1819" s="118"/>
      <c r="BK1819" s="118"/>
      <c r="BL1819" s="118"/>
    </row>
    <row r="1820" spans="47:64" ht="9" customHeight="1">
      <c r="AU1820" s="118"/>
      <c r="AV1820" s="118"/>
      <c r="AW1820" s="118"/>
      <c r="AX1820" s="118"/>
      <c r="AY1820" s="118"/>
      <c r="AZ1820" s="118"/>
      <c r="BA1820" s="118"/>
      <c r="BB1820" s="118"/>
      <c r="BI1820" s="118"/>
      <c r="BJ1820" s="118"/>
      <c r="BK1820" s="118"/>
      <c r="BL1820" s="118"/>
    </row>
    <row r="1821" spans="61:64" ht="9" customHeight="1">
      <c r="BI1821" s="118"/>
      <c r="BJ1821" s="118"/>
      <c r="BK1821" s="118"/>
      <c r="BL1821" s="118"/>
    </row>
    <row r="1822" spans="61:64" ht="9" customHeight="1">
      <c r="BI1822" s="118"/>
      <c r="BJ1822" s="118"/>
      <c r="BK1822" s="118"/>
      <c r="BL1822" s="118"/>
    </row>
    <row r="1823" spans="61:64" ht="9" customHeight="1">
      <c r="BI1823" s="118"/>
      <c r="BJ1823" s="118"/>
      <c r="BK1823" s="118"/>
      <c r="BL1823" s="118"/>
    </row>
    <row r="1824" spans="61:64" ht="9" customHeight="1">
      <c r="BI1824" s="118"/>
      <c r="BJ1824" s="118"/>
      <c r="BK1824" s="118"/>
      <c r="BL1824" s="118"/>
    </row>
    <row r="1825" spans="61:64" ht="9" customHeight="1">
      <c r="BI1825" s="118"/>
      <c r="BJ1825" s="118"/>
      <c r="BK1825" s="118"/>
      <c r="BL1825" s="118"/>
    </row>
    <row r="1826" spans="61:64" ht="9" customHeight="1">
      <c r="BI1826" s="118"/>
      <c r="BJ1826" s="118"/>
      <c r="BK1826" s="118"/>
      <c r="BL1826" s="118"/>
    </row>
    <row r="1827" spans="61:64" ht="9" customHeight="1">
      <c r="BI1827" s="118"/>
      <c r="BJ1827" s="118"/>
      <c r="BK1827" s="118"/>
      <c r="BL1827" s="118"/>
    </row>
    <row r="1828" spans="2:64" ht="15">
      <c r="B1828" s="138">
        <v>198</v>
      </c>
      <c r="C1828" s="138"/>
      <c r="D1828" s="138"/>
      <c r="E1828" s="138"/>
      <c r="F1828" s="138"/>
      <c r="H1828" s="117" t="s">
        <v>156</v>
      </c>
      <c r="I1828" s="117"/>
      <c r="J1828" s="117"/>
      <c r="K1828" s="117"/>
      <c r="L1828" s="117"/>
      <c r="M1828" s="117"/>
      <c r="N1828" s="117"/>
      <c r="O1828" s="117"/>
      <c r="P1828" s="117"/>
      <c r="Q1828" s="117"/>
      <c r="R1828" s="117"/>
      <c r="S1828" s="117"/>
      <c r="T1828" s="117"/>
      <c r="W1828" s="56">
        <v>8853</v>
      </c>
      <c r="AA1828" s="139">
        <v>33000</v>
      </c>
      <c r="AB1828" s="139"/>
      <c r="AC1828" s="139"/>
      <c r="AE1828" s="139">
        <v>32145.41</v>
      </c>
      <c r="AF1828" s="139"/>
      <c r="AH1828" s="139">
        <v>18395</v>
      </c>
      <c r="AI1828" s="139"/>
      <c r="AJ1828" s="139"/>
      <c r="AK1828" s="139"/>
      <c r="AL1828" s="139"/>
      <c r="AO1828" s="118" t="s">
        <v>37</v>
      </c>
      <c r="AP1828" s="118"/>
      <c r="AQ1828" s="118"/>
      <c r="AR1828" s="118"/>
      <c r="AU1828" s="118" t="s">
        <v>2</v>
      </c>
      <c r="AV1828" s="118"/>
      <c r="AW1828" s="118"/>
      <c r="AX1828" s="118"/>
      <c r="AY1828" s="118"/>
      <c r="AZ1828" s="118"/>
      <c r="BA1828" s="118"/>
      <c r="BB1828" s="118"/>
      <c r="BD1828" s="117" t="s">
        <v>38</v>
      </c>
      <c r="BE1828" s="117"/>
      <c r="BF1828" s="117"/>
      <c r="BG1828" s="117"/>
      <c r="BI1828" s="118" t="s">
        <v>4</v>
      </c>
      <c r="BJ1828" s="118"/>
      <c r="BK1828" s="118"/>
      <c r="BL1828" s="118"/>
    </row>
    <row r="1829" spans="41:64" ht="6" customHeight="1">
      <c r="AO1829" s="118"/>
      <c r="AP1829" s="118"/>
      <c r="AQ1829" s="118"/>
      <c r="AR1829" s="118"/>
      <c r="AU1829" s="118"/>
      <c r="AV1829" s="118"/>
      <c r="AW1829" s="118"/>
      <c r="AX1829" s="118"/>
      <c r="AY1829" s="118"/>
      <c r="AZ1829" s="118"/>
      <c r="BA1829" s="118"/>
      <c r="BB1829" s="118"/>
      <c r="BI1829" s="118"/>
      <c r="BJ1829" s="118"/>
      <c r="BK1829" s="118"/>
      <c r="BL1829" s="118"/>
    </row>
    <row r="1830" spans="47:64" ht="9" customHeight="1">
      <c r="AU1830" s="118"/>
      <c r="AV1830" s="118"/>
      <c r="AW1830" s="118"/>
      <c r="AX1830" s="118"/>
      <c r="AY1830" s="118"/>
      <c r="AZ1830" s="118"/>
      <c r="BA1830" s="118"/>
      <c r="BB1830" s="118"/>
      <c r="BI1830" s="118"/>
      <c r="BJ1830" s="118"/>
      <c r="BK1830" s="118"/>
      <c r="BL1830" s="118"/>
    </row>
    <row r="1831" spans="47:64" ht="9" customHeight="1">
      <c r="AU1831" s="118"/>
      <c r="AV1831" s="118"/>
      <c r="AW1831" s="118"/>
      <c r="AX1831" s="118"/>
      <c r="AY1831" s="118"/>
      <c r="AZ1831" s="118"/>
      <c r="BA1831" s="118"/>
      <c r="BB1831" s="118"/>
      <c r="BI1831" s="118"/>
      <c r="BJ1831" s="118"/>
      <c r="BK1831" s="118"/>
      <c r="BL1831" s="118"/>
    </row>
    <row r="1832" spans="47:64" ht="9" customHeight="1">
      <c r="AU1832" s="118"/>
      <c r="AV1832" s="118"/>
      <c r="AW1832" s="118"/>
      <c r="AX1832" s="118"/>
      <c r="AY1832" s="118"/>
      <c r="AZ1832" s="118"/>
      <c r="BA1832" s="118"/>
      <c r="BB1832" s="118"/>
      <c r="BI1832" s="118"/>
      <c r="BJ1832" s="118"/>
      <c r="BK1832" s="118"/>
      <c r="BL1832" s="118"/>
    </row>
    <row r="1833" spans="61:64" ht="9" customHeight="1">
      <c r="BI1833" s="118"/>
      <c r="BJ1833" s="118"/>
      <c r="BK1833" s="118"/>
      <c r="BL1833" s="118"/>
    </row>
    <row r="1834" spans="61:64" ht="9" customHeight="1">
      <c r="BI1834" s="118"/>
      <c r="BJ1834" s="118"/>
      <c r="BK1834" s="118"/>
      <c r="BL1834" s="118"/>
    </row>
    <row r="1835" spans="61:64" ht="9" customHeight="1">
      <c r="BI1835" s="118"/>
      <c r="BJ1835" s="118"/>
      <c r="BK1835" s="118"/>
      <c r="BL1835" s="118"/>
    </row>
    <row r="1836" spans="61:64" ht="9" customHeight="1">
      <c r="BI1836" s="118"/>
      <c r="BJ1836" s="118"/>
      <c r="BK1836" s="118"/>
      <c r="BL1836" s="118"/>
    </row>
    <row r="1837" spans="61:64" ht="9" customHeight="1">
      <c r="BI1837" s="118"/>
      <c r="BJ1837" s="118"/>
      <c r="BK1837" s="118"/>
      <c r="BL1837" s="118"/>
    </row>
    <row r="1838" spans="61:64" ht="9" customHeight="1">
      <c r="BI1838" s="118"/>
      <c r="BJ1838" s="118"/>
      <c r="BK1838" s="118"/>
      <c r="BL1838" s="118"/>
    </row>
    <row r="1839" spans="61:64" ht="9" customHeight="1">
      <c r="BI1839" s="118"/>
      <c r="BJ1839" s="118"/>
      <c r="BK1839" s="118"/>
      <c r="BL1839" s="118"/>
    </row>
    <row r="1840" spans="2:64" ht="15">
      <c r="B1840" s="138">
        <v>199</v>
      </c>
      <c r="C1840" s="138"/>
      <c r="D1840" s="138"/>
      <c r="E1840" s="138"/>
      <c r="F1840" s="138"/>
      <c r="H1840" s="117" t="s">
        <v>157</v>
      </c>
      <c r="I1840" s="117"/>
      <c r="J1840" s="117"/>
      <c r="K1840" s="117"/>
      <c r="L1840" s="117"/>
      <c r="M1840" s="117"/>
      <c r="N1840" s="117"/>
      <c r="O1840" s="117"/>
      <c r="P1840" s="117"/>
      <c r="Q1840" s="117"/>
      <c r="R1840" s="117"/>
      <c r="S1840" s="117"/>
      <c r="T1840" s="117"/>
      <c r="W1840" s="56">
        <v>8813</v>
      </c>
      <c r="AA1840" s="139">
        <v>0</v>
      </c>
      <c r="AB1840" s="139"/>
      <c r="AC1840" s="139"/>
      <c r="AE1840" s="139">
        <v>61142.5</v>
      </c>
      <c r="AF1840" s="139"/>
      <c r="AH1840" s="139">
        <v>61142.5</v>
      </c>
      <c r="AI1840" s="139"/>
      <c r="AJ1840" s="139"/>
      <c r="AK1840" s="139"/>
      <c r="AL1840" s="139"/>
      <c r="AO1840" s="118" t="s">
        <v>44</v>
      </c>
      <c r="AP1840" s="118"/>
      <c r="AQ1840" s="118"/>
      <c r="AR1840" s="118"/>
      <c r="AU1840" s="118" t="s">
        <v>45</v>
      </c>
      <c r="AV1840" s="118"/>
      <c r="AW1840" s="118"/>
      <c r="AX1840" s="118"/>
      <c r="AY1840" s="118"/>
      <c r="AZ1840" s="118"/>
      <c r="BA1840" s="118"/>
      <c r="BB1840" s="118"/>
      <c r="BD1840" s="118" t="s">
        <v>46</v>
      </c>
      <c r="BE1840" s="118"/>
      <c r="BF1840" s="118"/>
      <c r="BG1840" s="118"/>
      <c r="BI1840" s="117" t="s">
        <v>47</v>
      </c>
      <c r="BJ1840" s="117"/>
      <c r="BK1840" s="117"/>
      <c r="BL1840" s="117"/>
    </row>
    <row r="1841" spans="41:59" ht="6" customHeight="1">
      <c r="AO1841" s="118"/>
      <c r="AP1841" s="118"/>
      <c r="AQ1841" s="118"/>
      <c r="AR1841" s="118"/>
      <c r="AU1841" s="118"/>
      <c r="AV1841" s="118"/>
      <c r="AW1841" s="118"/>
      <c r="AX1841" s="118"/>
      <c r="AY1841" s="118"/>
      <c r="AZ1841" s="118"/>
      <c r="BA1841" s="118"/>
      <c r="BB1841" s="118"/>
      <c r="BD1841" s="118"/>
      <c r="BE1841" s="118"/>
      <c r="BF1841" s="118"/>
      <c r="BG1841" s="118"/>
    </row>
    <row r="1842" spans="41:54" ht="9" customHeight="1">
      <c r="AO1842" s="118"/>
      <c r="AP1842" s="118"/>
      <c r="AQ1842" s="118"/>
      <c r="AR1842" s="118"/>
      <c r="AU1842" s="118"/>
      <c r="AV1842" s="118"/>
      <c r="AW1842" s="118"/>
      <c r="AX1842" s="118"/>
      <c r="AY1842" s="118"/>
      <c r="AZ1842" s="118"/>
      <c r="BA1842" s="118"/>
      <c r="BB1842" s="118"/>
    </row>
    <row r="1843" spans="2:64" ht="15">
      <c r="B1843" s="138">
        <v>200</v>
      </c>
      <c r="C1843" s="138"/>
      <c r="D1843" s="138"/>
      <c r="E1843" s="138"/>
      <c r="F1843" s="138"/>
      <c r="H1843" s="117" t="s">
        <v>158</v>
      </c>
      <c r="I1843" s="117"/>
      <c r="J1843" s="117"/>
      <c r="K1843" s="117"/>
      <c r="L1843" s="117"/>
      <c r="M1843" s="117"/>
      <c r="N1843" s="117"/>
      <c r="O1843" s="117"/>
      <c r="P1843" s="117"/>
      <c r="Q1843" s="117"/>
      <c r="R1843" s="117"/>
      <c r="S1843" s="117"/>
      <c r="T1843" s="117"/>
      <c r="W1843" s="56">
        <v>8863</v>
      </c>
      <c r="AA1843" s="139">
        <v>27000</v>
      </c>
      <c r="AB1843" s="139"/>
      <c r="AC1843" s="139"/>
      <c r="AE1843" s="139">
        <v>27000</v>
      </c>
      <c r="AF1843" s="139"/>
      <c r="AH1843" s="139">
        <v>18000</v>
      </c>
      <c r="AI1843" s="139"/>
      <c r="AJ1843" s="139"/>
      <c r="AK1843" s="139"/>
      <c r="AL1843" s="139"/>
      <c r="AO1843" s="118" t="s">
        <v>37</v>
      </c>
      <c r="AP1843" s="118"/>
      <c r="AQ1843" s="118"/>
      <c r="AR1843" s="118"/>
      <c r="AU1843" s="118" t="s">
        <v>2</v>
      </c>
      <c r="AV1843" s="118"/>
      <c r="AW1843" s="118"/>
      <c r="AX1843" s="118"/>
      <c r="AY1843" s="118"/>
      <c r="AZ1843" s="118"/>
      <c r="BA1843" s="118"/>
      <c r="BB1843" s="118"/>
      <c r="BD1843" s="117" t="s">
        <v>38</v>
      </c>
      <c r="BE1843" s="117"/>
      <c r="BF1843" s="117"/>
      <c r="BG1843" s="117"/>
      <c r="BI1843" s="118" t="s">
        <v>11</v>
      </c>
      <c r="BJ1843" s="118"/>
      <c r="BK1843" s="118"/>
      <c r="BL1843" s="118"/>
    </row>
    <row r="1844" spans="41:64" ht="6" customHeight="1">
      <c r="AO1844" s="118"/>
      <c r="AP1844" s="118"/>
      <c r="AQ1844" s="118"/>
      <c r="AR1844" s="118"/>
      <c r="AU1844" s="118"/>
      <c r="AV1844" s="118"/>
      <c r="AW1844" s="118"/>
      <c r="AX1844" s="118"/>
      <c r="AY1844" s="118"/>
      <c r="AZ1844" s="118"/>
      <c r="BA1844" s="118"/>
      <c r="BB1844" s="118"/>
      <c r="BI1844" s="118"/>
      <c r="BJ1844" s="118"/>
      <c r="BK1844" s="118"/>
      <c r="BL1844" s="118"/>
    </row>
    <row r="1845" spans="47:64" ht="9" customHeight="1">
      <c r="AU1845" s="118"/>
      <c r="AV1845" s="118"/>
      <c r="AW1845" s="118"/>
      <c r="AX1845" s="118"/>
      <c r="AY1845" s="118"/>
      <c r="AZ1845" s="118"/>
      <c r="BA1845" s="118"/>
      <c r="BB1845" s="118"/>
      <c r="BI1845" s="118"/>
      <c r="BJ1845" s="118"/>
      <c r="BK1845" s="118"/>
      <c r="BL1845" s="118"/>
    </row>
    <row r="1846" spans="47:64" ht="9" customHeight="1">
      <c r="AU1846" s="118"/>
      <c r="AV1846" s="118"/>
      <c r="AW1846" s="118"/>
      <c r="AX1846" s="118"/>
      <c r="AY1846" s="118"/>
      <c r="AZ1846" s="118"/>
      <c r="BA1846" s="118"/>
      <c r="BB1846" s="118"/>
      <c r="BI1846" s="118"/>
      <c r="BJ1846" s="118"/>
      <c r="BK1846" s="118"/>
      <c r="BL1846" s="118"/>
    </row>
    <row r="1847" spans="47:64" ht="9" customHeight="1">
      <c r="AU1847" s="118"/>
      <c r="AV1847" s="118"/>
      <c r="AW1847" s="118"/>
      <c r="AX1847" s="118"/>
      <c r="AY1847" s="118"/>
      <c r="AZ1847" s="118"/>
      <c r="BA1847" s="118"/>
      <c r="BB1847" s="118"/>
      <c r="BI1847" s="118"/>
      <c r="BJ1847" s="118"/>
      <c r="BK1847" s="118"/>
      <c r="BL1847" s="118"/>
    </row>
    <row r="1848" spans="61:64" ht="9" customHeight="1">
      <c r="BI1848" s="118"/>
      <c r="BJ1848" s="118"/>
      <c r="BK1848" s="118"/>
      <c r="BL1848" s="118"/>
    </row>
    <row r="1849" spans="61:64" ht="9" customHeight="1">
      <c r="BI1849" s="118"/>
      <c r="BJ1849" s="118"/>
      <c r="BK1849" s="118"/>
      <c r="BL1849" s="118"/>
    </row>
    <row r="1850" spans="61:64" ht="9" customHeight="1">
      <c r="BI1850" s="118"/>
      <c r="BJ1850" s="118"/>
      <c r="BK1850" s="118"/>
      <c r="BL1850" s="118"/>
    </row>
    <row r="1851" spans="61:64" ht="9" customHeight="1">
      <c r="BI1851" s="118"/>
      <c r="BJ1851" s="118"/>
      <c r="BK1851" s="118"/>
      <c r="BL1851" s="118"/>
    </row>
    <row r="1852" spans="61:64" ht="9" customHeight="1">
      <c r="BI1852" s="118"/>
      <c r="BJ1852" s="118"/>
      <c r="BK1852" s="118"/>
      <c r="BL1852" s="118"/>
    </row>
    <row r="1853" spans="2:64" ht="15">
      <c r="B1853" s="138">
        <v>201</v>
      </c>
      <c r="C1853" s="138"/>
      <c r="D1853" s="138"/>
      <c r="E1853" s="138"/>
      <c r="F1853" s="138"/>
      <c r="H1853" s="117" t="s">
        <v>159</v>
      </c>
      <c r="I1853" s="117"/>
      <c r="J1853" s="117"/>
      <c r="K1853" s="117"/>
      <c r="L1853" s="117"/>
      <c r="M1853" s="117"/>
      <c r="N1853" s="117"/>
      <c r="O1853" s="117"/>
      <c r="P1853" s="117"/>
      <c r="Q1853" s="117"/>
      <c r="R1853" s="117"/>
      <c r="S1853" s="117"/>
      <c r="T1853" s="117"/>
      <c r="W1853" s="56">
        <v>8863</v>
      </c>
      <c r="AA1853" s="139">
        <v>3000</v>
      </c>
      <c r="AB1853" s="139"/>
      <c r="AC1853" s="139"/>
      <c r="AE1853" s="139">
        <v>3000</v>
      </c>
      <c r="AF1853" s="139"/>
      <c r="AH1853" s="139">
        <v>0</v>
      </c>
      <c r="AI1853" s="139"/>
      <c r="AJ1853" s="139"/>
      <c r="AK1853" s="139"/>
      <c r="AL1853" s="139"/>
      <c r="AO1853" s="118" t="s">
        <v>37</v>
      </c>
      <c r="AP1853" s="118"/>
      <c r="AQ1853" s="118"/>
      <c r="AR1853" s="118"/>
      <c r="AU1853" s="118" t="s">
        <v>2</v>
      </c>
      <c r="AV1853" s="118"/>
      <c r="AW1853" s="118"/>
      <c r="AX1853" s="118"/>
      <c r="AY1853" s="118"/>
      <c r="AZ1853" s="118"/>
      <c r="BA1853" s="118"/>
      <c r="BB1853" s="118"/>
      <c r="BD1853" s="117" t="s">
        <v>38</v>
      </c>
      <c r="BE1853" s="117"/>
      <c r="BF1853" s="117"/>
      <c r="BG1853" s="117"/>
      <c r="BI1853" s="118" t="s">
        <v>11</v>
      </c>
      <c r="BJ1853" s="118"/>
      <c r="BK1853" s="118"/>
      <c r="BL1853" s="118"/>
    </row>
    <row r="1854" spans="41:64" ht="6" customHeight="1">
      <c r="AO1854" s="118"/>
      <c r="AP1854" s="118"/>
      <c r="AQ1854" s="118"/>
      <c r="AR1854" s="118"/>
      <c r="AU1854" s="118"/>
      <c r="AV1854" s="118"/>
      <c r="AW1854" s="118"/>
      <c r="AX1854" s="118"/>
      <c r="AY1854" s="118"/>
      <c r="AZ1854" s="118"/>
      <c r="BA1854" s="118"/>
      <c r="BB1854" s="118"/>
      <c r="BI1854" s="118"/>
      <c r="BJ1854" s="118"/>
      <c r="BK1854" s="118"/>
      <c r="BL1854" s="118"/>
    </row>
    <row r="1855" spans="47:64" ht="9" customHeight="1">
      <c r="AU1855" s="118"/>
      <c r="AV1855" s="118"/>
      <c r="AW1855" s="118"/>
      <c r="AX1855" s="118"/>
      <c r="AY1855" s="118"/>
      <c r="AZ1855" s="118"/>
      <c r="BA1855" s="118"/>
      <c r="BB1855" s="118"/>
      <c r="BI1855" s="118"/>
      <c r="BJ1855" s="118"/>
      <c r="BK1855" s="118"/>
      <c r="BL1855" s="118"/>
    </row>
    <row r="1856" spans="47:64" ht="9" customHeight="1">
      <c r="AU1856" s="118"/>
      <c r="AV1856" s="118"/>
      <c r="AW1856" s="118"/>
      <c r="AX1856" s="118"/>
      <c r="AY1856" s="118"/>
      <c r="AZ1856" s="118"/>
      <c r="BA1856" s="118"/>
      <c r="BB1856" s="118"/>
      <c r="BI1856" s="118"/>
      <c r="BJ1856" s="118"/>
      <c r="BK1856" s="118"/>
      <c r="BL1856" s="118"/>
    </row>
    <row r="1857" spans="47:64" ht="9" customHeight="1">
      <c r="AU1857" s="118"/>
      <c r="AV1857" s="118"/>
      <c r="AW1857" s="118"/>
      <c r="AX1857" s="118"/>
      <c r="AY1857" s="118"/>
      <c r="AZ1857" s="118"/>
      <c r="BA1857" s="118"/>
      <c r="BB1857" s="118"/>
      <c r="BI1857" s="118"/>
      <c r="BJ1857" s="118"/>
      <c r="BK1857" s="118"/>
      <c r="BL1857" s="118"/>
    </row>
    <row r="1858" spans="61:64" ht="9" customHeight="1">
      <c r="BI1858" s="118"/>
      <c r="BJ1858" s="118"/>
      <c r="BK1858" s="118"/>
      <c r="BL1858" s="118"/>
    </row>
    <row r="1859" spans="61:64" ht="9" customHeight="1">
      <c r="BI1859" s="118"/>
      <c r="BJ1859" s="118"/>
      <c r="BK1859" s="118"/>
      <c r="BL1859" s="118"/>
    </row>
    <row r="1860" spans="61:64" ht="9" customHeight="1">
      <c r="BI1860" s="118"/>
      <c r="BJ1860" s="118"/>
      <c r="BK1860" s="118"/>
      <c r="BL1860" s="118"/>
    </row>
    <row r="1861" spans="61:64" ht="9" customHeight="1">
      <c r="BI1861" s="118"/>
      <c r="BJ1861" s="118"/>
      <c r="BK1861" s="118"/>
      <c r="BL1861" s="118"/>
    </row>
    <row r="1862" spans="61:64" ht="9" customHeight="1">
      <c r="BI1862" s="118"/>
      <c r="BJ1862" s="118"/>
      <c r="BK1862" s="118"/>
      <c r="BL1862" s="118"/>
    </row>
    <row r="1863" spans="2:64" ht="15">
      <c r="B1863" s="138">
        <v>202</v>
      </c>
      <c r="C1863" s="138"/>
      <c r="D1863" s="138"/>
      <c r="E1863" s="138"/>
      <c r="F1863" s="138"/>
      <c r="H1863" s="117" t="s">
        <v>160</v>
      </c>
      <c r="I1863" s="117"/>
      <c r="J1863" s="117"/>
      <c r="K1863" s="117"/>
      <c r="L1863" s="117"/>
      <c r="M1863" s="117"/>
      <c r="N1863" s="117"/>
      <c r="O1863" s="117"/>
      <c r="P1863" s="117"/>
      <c r="Q1863" s="117"/>
      <c r="R1863" s="117"/>
      <c r="S1863" s="117"/>
      <c r="T1863" s="117"/>
      <c r="W1863" s="56">
        <v>8863</v>
      </c>
      <c r="AA1863" s="139">
        <v>3500</v>
      </c>
      <c r="AB1863" s="139"/>
      <c r="AC1863" s="139"/>
      <c r="AE1863" s="139">
        <v>3500</v>
      </c>
      <c r="AF1863" s="139"/>
      <c r="AH1863" s="139">
        <v>121</v>
      </c>
      <c r="AI1863" s="139"/>
      <c r="AJ1863" s="139"/>
      <c r="AK1863" s="139"/>
      <c r="AL1863" s="139"/>
      <c r="AO1863" s="118" t="s">
        <v>37</v>
      </c>
      <c r="AP1863" s="118"/>
      <c r="AQ1863" s="118"/>
      <c r="AR1863" s="118"/>
      <c r="AU1863" s="118" t="s">
        <v>2</v>
      </c>
      <c r="AV1863" s="118"/>
      <c r="AW1863" s="118"/>
      <c r="AX1863" s="118"/>
      <c r="AY1863" s="118"/>
      <c r="AZ1863" s="118"/>
      <c r="BA1863" s="118"/>
      <c r="BB1863" s="118"/>
      <c r="BD1863" s="117" t="s">
        <v>38</v>
      </c>
      <c r="BE1863" s="117"/>
      <c r="BF1863" s="117"/>
      <c r="BG1863" s="117"/>
      <c r="BI1863" s="118" t="s">
        <v>11</v>
      </c>
      <c r="BJ1863" s="118"/>
      <c r="BK1863" s="118"/>
      <c r="BL1863" s="118"/>
    </row>
    <row r="1864" spans="41:64" ht="6" customHeight="1">
      <c r="AO1864" s="118"/>
      <c r="AP1864" s="118"/>
      <c r="AQ1864" s="118"/>
      <c r="AR1864" s="118"/>
      <c r="AU1864" s="118"/>
      <c r="AV1864" s="118"/>
      <c r="AW1864" s="118"/>
      <c r="AX1864" s="118"/>
      <c r="AY1864" s="118"/>
      <c r="AZ1864" s="118"/>
      <c r="BA1864" s="118"/>
      <c r="BB1864" s="118"/>
      <c r="BI1864" s="118"/>
      <c r="BJ1864" s="118"/>
      <c r="BK1864" s="118"/>
      <c r="BL1864" s="118"/>
    </row>
    <row r="1865" spans="47:64" ht="9" customHeight="1">
      <c r="AU1865" s="118"/>
      <c r="AV1865" s="118"/>
      <c r="AW1865" s="118"/>
      <c r="AX1865" s="118"/>
      <c r="AY1865" s="118"/>
      <c r="AZ1865" s="118"/>
      <c r="BA1865" s="118"/>
      <c r="BB1865" s="118"/>
      <c r="BI1865" s="118"/>
      <c r="BJ1865" s="118"/>
      <c r="BK1865" s="118"/>
      <c r="BL1865" s="118"/>
    </row>
    <row r="1866" spans="47:64" ht="9" customHeight="1">
      <c r="AU1866" s="118"/>
      <c r="AV1866" s="118"/>
      <c r="AW1866" s="118"/>
      <c r="AX1866" s="118"/>
      <c r="AY1866" s="118"/>
      <c r="AZ1866" s="118"/>
      <c r="BA1866" s="118"/>
      <c r="BB1866" s="118"/>
      <c r="BI1866" s="118"/>
      <c r="BJ1866" s="118"/>
      <c r="BK1866" s="118"/>
      <c r="BL1866" s="118"/>
    </row>
    <row r="1867" spans="47:64" ht="9" customHeight="1">
      <c r="AU1867" s="118"/>
      <c r="AV1867" s="118"/>
      <c r="AW1867" s="118"/>
      <c r="AX1867" s="118"/>
      <c r="AY1867" s="118"/>
      <c r="AZ1867" s="118"/>
      <c r="BA1867" s="118"/>
      <c r="BB1867" s="118"/>
      <c r="BI1867" s="118"/>
      <c r="BJ1867" s="118"/>
      <c r="BK1867" s="118"/>
      <c r="BL1867" s="118"/>
    </row>
    <row r="1868" spans="61:64" ht="9" customHeight="1">
      <c r="BI1868" s="118"/>
      <c r="BJ1868" s="118"/>
      <c r="BK1868" s="118"/>
      <c r="BL1868" s="118"/>
    </row>
    <row r="1869" spans="61:64" ht="9" customHeight="1">
      <c r="BI1869" s="118"/>
      <c r="BJ1869" s="118"/>
      <c r="BK1869" s="118"/>
      <c r="BL1869" s="118"/>
    </row>
    <row r="1870" spans="61:64" ht="9" customHeight="1">
      <c r="BI1870" s="118"/>
      <c r="BJ1870" s="118"/>
      <c r="BK1870" s="118"/>
      <c r="BL1870" s="118"/>
    </row>
    <row r="1871" spans="61:64" ht="9" customHeight="1">
      <c r="BI1871" s="118"/>
      <c r="BJ1871" s="118"/>
      <c r="BK1871" s="118"/>
      <c r="BL1871" s="118"/>
    </row>
    <row r="1872" spans="61:64" ht="9" customHeight="1">
      <c r="BI1872" s="118"/>
      <c r="BJ1872" s="118"/>
      <c r="BK1872" s="118"/>
      <c r="BL1872" s="118"/>
    </row>
    <row r="1873" spans="2:64" ht="15">
      <c r="B1873" s="138">
        <v>203</v>
      </c>
      <c r="C1873" s="138"/>
      <c r="D1873" s="138"/>
      <c r="E1873" s="138"/>
      <c r="F1873" s="138"/>
      <c r="H1873" s="117" t="s">
        <v>161</v>
      </c>
      <c r="I1873" s="117"/>
      <c r="J1873" s="117"/>
      <c r="K1873" s="117"/>
      <c r="L1873" s="117"/>
      <c r="M1873" s="117"/>
      <c r="N1873" s="117"/>
      <c r="O1873" s="117"/>
      <c r="P1873" s="117"/>
      <c r="Q1873" s="117"/>
      <c r="R1873" s="117"/>
      <c r="S1873" s="117"/>
      <c r="T1873" s="117"/>
      <c r="W1873" s="56">
        <v>8863</v>
      </c>
      <c r="AA1873" s="139">
        <v>240</v>
      </c>
      <c r="AB1873" s="139"/>
      <c r="AC1873" s="139"/>
      <c r="AE1873" s="139">
        <v>240</v>
      </c>
      <c r="AF1873" s="139"/>
      <c r="AH1873" s="139">
        <v>0</v>
      </c>
      <c r="AI1873" s="139"/>
      <c r="AJ1873" s="139"/>
      <c r="AK1873" s="139"/>
      <c r="AL1873" s="139"/>
      <c r="AO1873" s="118" t="s">
        <v>37</v>
      </c>
      <c r="AP1873" s="118"/>
      <c r="AQ1873" s="118"/>
      <c r="AR1873" s="118"/>
      <c r="AU1873" s="118" t="s">
        <v>2</v>
      </c>
      <c r="AV1873" s="118"/>
      <c r="AW1873" s="118"/>
      <c r="AX1873" s="118"/>
      <c r="AY1873" s="118"/>
      <c r="AZ1873" s="118"/>
      <c r="BA1873" s="118"/>
      <c r="BB1873" s="118"/>
      <c r="BD1873" s="117" t="s">
        <v>38</v>
      </c>
      <c r="BE1873" s="117"/>
      <c r="BF1873" s="117"/>
      <c r="BG1873" s="117"/>
      <c r="BI1873" s="118" t="s">
        <v>11</v>
      </c>
      <c r="BJ1873" s="118"/>
      <c r="BK1873" s="118"/>
      <c r="BL1873" s="118"/>
    </row>
    <row r="1874" spans="41:64" ht="6" customHeight="1">
      <c r="AO1874" s="118"/>
      <c r="AP1874" s="118"/>
      <c r="AQ1874" s="118"/>
      <c r="AR1874" s="118"/>
      <c r="AU1874" s="118"/>
      <c r="AV1874" s="118"/>
      <c r="AW1874" s="118"/>
      <c r="AX1874" s="118"/>
      <c r="AY1874" s="118"/>
      <c r="AZ1874" s="118"/>
      <c r="BA1874" s="118"/>
      <c r="BB1874" s="118"/>
      <c r="BI1874" s="118"/>
      <c r="BJ1874" s="118"/>
      <c r="BK1874" s="118"/>
      <c r="BL1874" s="118"/>
    </row>
    <row r="1875" spans="47:64" ht="9" customHeight="1">
      <c r="AU1875" s="118"/>
      <c r="AV1875" s="118"/>
      <c r="AW1875" s="118"/>
      <c r="AX1875" s="118"/>
      <c r="AY1875" s="118"/>
      <c r="AZ1875" s="118"/>
      <c r="BA1875" s="118"/>
      <c r="BB1875" s="118"/>
      <c r="BI1875" s="118"/>
      <c r="BJ1875" s="118"/>
      <c r="BK1875" s="118"/>
      <c r="BL1875" s="118"/>
    </row>
    <row r="1876" spans="47:64" ht="9" customHeight="1">
      <c r="AU1876" s="118"/>
      <c r="AV1876" s="118"/>
      <c r="AW1876" s="118"/>
      <c r="AX1876" s="118"/>
      <c r="AY1876" s="118"/>
      <c r="AZ1876" s="118"/>
      <c r="BA1876" s="118"/>
      <c r="BB1876" s="118"/>
      <c r="BI1876" s="118"/>
      <c r="BJ1876" s="118"/>
      <c r="BK1876" s="118"/>
      <c r="BL1876" s="118"/>
    </row>
    <row r="1877" spans="47:64" ht="9" customHeight="1">
      <c r="AU1877" s="118"/>
      <c r="AV1877" s="118"/>
      <c r="AW1877" s="118"/>
      <c r="AX1877" s="118"/>
      <c r="AY1877" s="118"/>
      <c r="AZ1877" s="118"/>
      <c r="BA1877" s="118"/>
      <c r="BB1877" s="118"/>
      <c r="BI1877" s="118"/>
      <c r="BJ1877" s="118"/>
      <c r="BK1877" s="118"/>
      <c r="BL1877" s="118"/>
    </row>
    <row r="1878" spans="61:64" ht="9" customHeight="1">
      <c r="BI1878" s="118"/>
      <c r="BJ1878" s="118"/>
      <c r="BK1878" s="118"/>
      <c r="BL1878" s="118"/>
    </row>
    <row r="1879" spans="61:64" ht="9" customHeight="1">
      <c r="BI1879" s="118"/>
      <c r="BJ1879" s="118"/>
      <c r="BK1879" s="118"/>
      <c r="BL1879" s="118"/>
    </row>
    <row r="1880" spans="61:64" ht="9" customHeight="1">
      <c r="BI1880" s="118"/>
      <c r="BJ1880" s="118"/>
      <c r="BK1880" s="118"/>
      <c r="BL1880" s="118"/>
    </row>
    <row r="1881" spans="61:64" ht="9" customHeight="1">
      <c r="BI1881" s="118"/>
      <c r="BJ1881" s="118"/>
      <c r="BK1881" s="118"/>
      <c r="BL1881" s="118"/>
    </row>
    <row r="1882" spans="61:64" ht="9" customHeight="1">
      <c r="BI1882" s="118"/>
      <c r="BJ1882" s="118"/>
      <c r="BK1882" s="118"/>
      <c r="BL1882" s="118"/>
    </row>
    <row r="1883" spans="2:64" ht="15">
      <c r="B1883" s="138">
        <v>204</v>
      </c>
      <c r="C1883" s="138"/>
      <c r="D1883" s="138"/>
      <c r="E1883" s="138"/>
      <c r="F1883" s="138"/>
      <c r="H1883" s="117" t="s">
        <v>162</v>
      </c>
      <c r="I1883" s="117"/>
      <c r="J1883" s="117"/>
      <c r="K1883" s="117"/>
      <c r="L1883" s="117"/>
      <c r="M1883" s="117"/>
      <c r="N1883" s="117"/>
      <c r="O1883" s="117"/>
      <c r="P1883" s="117"/>
      <c r="Q1883" s="117"/>
      <c r="R1883" s="117"/>
      <c r="S1883" s="117"/>
      <c r="T1883" s="117"/>
      <c r="W1883" s="56">
        <v>8863</v>
      </c>
      <c r="AA1883" s="139">
        <v>24500</v>
      </c>
      <c r="AB1883" s="139"/>
      <c r="AC1883" s="139"/>
      <c r="AE1883" s="139">
        <v>25280</v>
      </c>
      <c r="AF1883" s="139"/>
      <c r="AH1883" s="139">
        <v>21539.15</v>
      </c>
      <c r="AI1883" s="139"/>
      <c r="AJ1883" s="139"/>
      <c r="AK1883" s="139"/>
      <c r="AL1883" s="139"/>
      <c r="AO1883" s="118" t="s">
        <v>37</v>
      </c>
      <c r="AP1883" s="118"/>
      <c r="AQ1883" s="118"/>
      <c r="AR1883" s="118"/>
      <c r="AU1883" s="118" t="s">
        <v>2</v>
      </c>
      <c r="AV1883" s="118"/>
      <c r="AW1883" s="118"/>
      <c r="AX1883" s="118"/>
      <c r="AY1883" s="118"/>
      <c r="AZ1883" s="118"/>
      <c r="BA1883" s="118"/>
      <c r="BB1883" s="118"/>
      <c r="BD1883" s="117" t="s">
        <v>38</v>
      </c>
      <c r="BE1883" s="117"/>
      <c r="BF1883" s="117"/>
      <c r="BG1883" s="117"/>
      <c r="BI1883" s="118" t="s">
        <v>11</v>
      </c>
      <c r="BJ1883" s="118"/>
      <c r="BK1883" s="118"/>
      <c r="BL1883" s="118"/>
    </row>
    <row r="1884" spans="41:64" ht="6" customHeight="1">
      <c r="AO1884" s="118"/>
      <c r="AP1884" s="118"/>
      <c r="AQ1884" s="118"/>
      <c r="AR1884" s="118"/>
      <c r="AU1884" s="118"/>
      <c r="AV1884" s="118"/>
      <c r="AW1884" s="118"/>
      <c r="AX1884" s="118"/>
      <c r="AY1884" s="118"/>
      <c r="AZ1884" s="118"/>
      <c r="BA1884" s="118"/>
      <c r="BB1884" s="118"/>
      <c r="BI1884" s="118"/>
      <c r="BJ1884" s="118"/>
      <c r="BK1884" s="118"/>
      <c r="BL1884" s="118"/>
    </row>
    <row r="1885" spans="47:64" ht="9" customHeight="1">
      <c r="AU1885" s="118"/>
      <c r="AV1885" s="118"/>
      <c r="AW1885" s="118"/>
      <c r="AX1885" s="118"/>
      <c r="AY1885" s="118"/>
      <c r="AZ1885" s="118"/>
      <c r="BA1885" s="118"/>
      <c r="BB1885" s="118"/>
      <c r="BI1885" s="118"/>
      <c r="BJ1885" s="118"/>
      <c r="BK1885" s="118"/>
      <c r="BL1885" s="118"/>
    </row>
    <row r="1886" spans="47:64" ht="9" customHeight="1">
      <c r="AU1886" s="118"/>
      <c r="AV1886" s="118"/>
      <c r="AW1886" s="118"/>
      <c r="AX1886" s="118"/>
      <c r="AY1886" s="118"/>
      <c r="AZ1886" s="118"/>
      <c r="BA1886" s="118"/>
      <c r="BB1886" s="118"/>
      <c r="BI1886" s="118"/>
      <c r="BJ1886" s="118"/>
      <c r="BK1886" s="118"/>
      <c r="BL1886" s="118"/>
    </row>
    <row r="1887" spans="47:64" ht="9" customHeight="1">
      <c r="AU1887" s="118"/>
      <c r="AV1887" s="118"/>
      <c r="AW1887" s="118"/>
      <c r="AX1887" s="118"/>
      <c r="AY1887" s="118"/>
      <c r="AZ1887" s="118"/>
      <c r="BA1887" s="118"/>
      <c r="BB1887" s="118"/>
      <c r="BI1887" s="118"/>
      <c r="BJ1887" s="118"/>
      <c r="BK1887" s="118"/>
      <c r="BL1887" s="118"/>
    </row>
    <row r="1888" spans="61:64" ht="9" customHeight="1">
      <c r="BI1888" s="118"/>
      <c r="BJ1888" s="118"/>
      <c r="BK1888" s="118"/>
      <c r="BL1888" s="118"/>
    </row>
    <row r="1889" spans="61:64" ht="9" customHeight="1">
      <c r="BI1889" s="118"/>
      <c r="BJ1889" s="118"/>
      <c r="BK1889" s="118"/>
      <c r="BL1889" s="118"/>
    </row>
    <row r="1890" spans="61:64" ht="9" customHeight="1">
      <c r="BI1890" s="118"/>
      <c r="BJ1890" s="118"/>
      <c r="BK1890" s="118"/>
      <c r="BL1890" s="118"/>
    </row>
    <row r="1891" spans="61:64" ht="9" customHeight="1">
      <c r="BI1891" s="118"/>
      <c r="BJ1891" s="118"/>
      <c r="BK1891" s="118"/>
      <c r="BL1891" s="118"/>
    </row>
    <row r="1892" spans="61:64" ht="9" customHeight="1">
      <c r="BI1892" s="118"/>
      <c r="BJ1892" s="118"/>
      <c r="BK1892" s="118"/>
      <c r="BL1892" s="118"/>
    </row>
    <row r="1893" spans="2:64" ht="15">
      <c r="B1893" s="138">
        <v>205</v>
      </c>
      <c r="C1893" s="138"/>
      <c r="D1893" s="138"/>
      <c r="E1893" s="138"/>
      <c r="F1893" s="138"/>
      <c r="H1893" s="117" t="s">
        <v>163</v>
      </c>
      <c r="I1893" s="117"/>
      <c r="J1893" s="117"/>
      <c r="K1893" s="117"/>
      <c r="L1893" s="117"/>
      <c r="M1893" s="117"/>
      <c r="N1893" s="117"/>
      <c r="O1893" s="117"/>
      <c r="P1893" s="117"/>
      <c r="Q1893" s="117"/>
      <c r="R1893" s="117"/>
      <c r="S1893" s="117"/>
      <c r="T1893" s="117"/>
      <c r="W1893" s="56">
        <v>8863</v>
      </c>
      <c r="AA1893" s="139">
        <v>0</v>
      </c>
      <c r="AB1893" s="139"/>
      <c r="AC1893" s="139"/>
      <c r="AE1893" s="139">
        <v>350</v>
      </c>
      <c r="AF1893" s="139"/>
      <c r="AH1893" s="139">
        <v>0</v>
      </c>
      <c r="AI1893" s="139"/>
      <c r="AJ1893" s="139"/>
      <c r="AK1893" s="139"/>
      <c r="AL1893" s="139"/>
      <c r="AO1893" s="118" t="s">
        <v>37</v>
      </c>
      <c r="AP1893" s="118"/>
      <c r="AQ1893" s="118"/>
      <c r="AR1893" s="118"/>
      <c r="AU1893" s="118" t="s">
        <v>2</v>
      </c>
      <c r="AV1893" s="118"/>
      <c r="AW1893" s="118"/>
      <c r="AX1893" s="118"/>
      <c r="AY1893" s="118"/>
      <c r="AZ1893" s="118"/>
      <c r="BA1893" s="118"/>
      <c r="BB1893" s="118"/>
      <c r="BD1893" s="117" t="s">
        <v>38</v>
      </c>
      <c r="BE1893" s="117"/>
      <c r="BF1893" s="117"/>
      <c r="BG1893" s="117"/>
      <c r="BI1893" s="118" t="s">
        <v>11</v>
      </c>
      <c r="BJ1893" s="118"/>
      <c r="BK1893" s="118"/>
      <c r="BL1893" s="118"/>
    </row>
    <row r="1894" spans="41:64" ht="6" customHeight="1">
      <c r="AO1894" s="118"/>
      <c r="AP1894" s="118"/>
      <c r="AQ1894" s="118"/>
      <c r="AR1894" s="118"/>
      <c r="AU1894" s="118"/>
      <c r="AV1894" s="118"/>
      <c r="AW1894" s="118"/>
      <c r="AX1894" s="118"/>
      <c r="AY1894" s="118"/>
      <c r="AZ1894" s="118"/>
      <c r="BA1894" s="118"/>
      <c r="BB1894" s="118"/>
      <c r="BI1894" s="118"/>
      <c r="BJ1894" s="118"/>
      <c r="BK1894" s="118"/>
      <c r="BL1894" s="118"/>
    </row>
    <row r="1895" spans="47:64" ht="9" customHeight="1">
      <c r="AU1895" s="118"/>
      <c r="AV1895" s="118"/>
      <c r="AW1895" s="118"/>
      <c r="AX1895" s="118"/>
      <c r="AY1895" s="118"/>
      <c r="AZ1895" s="118"/>
      <c r="BA1895" s="118"/>
      <c r="BB1895" s="118"/>
      <c r="BI1895" s="118"/>
      <c r="BJ1895" s="118"/>
      <c r="BK1895" s="118"/>
      <c r="BL1895" s="118"/>
    </row>
    <row r="1896" spans="47:64" ht="9" customHeight="1">
      <c r="AU1896" s="118"/>
      <c r="AV1896" s="118"/>
      <c r="AW1896" s="118"/>
      <c r="AX1896" s="118"/>
      <c r="AY1896" s="118"/>
      <c r="AZ1896" s="118"/>
      <c r="BA1896" s="118"/>
      <c r="BB1896" s="118"/>
      <c r="BI1896" s="118"/>
      <c r="BJ1896" s="118"/>
      <c r="BK1896" s="118"/>
      <c r="BL1896" s="118"/>
    </row>
    <row r="1897" spans="47:64" ht="9" customHeight="1">
      <c r="AU1897" s="118"/>
      <c r="AV1897" s="118"/>
      <c r="AW1897" s="118"/>
      <c r="AX1897" s="118"/>
      <c r="AY1897" s="118"/>
      <c r="AZ1897" s="118"/>
      <c r="BA1897" s="118"/>
      <c r="BB1897" s="118"/>
      <c r="BI1897" s="118"/>
      <c r="BJ1897" s="118"/>
      <c r="BK1897" s="118"/>
      <c r="BL1897" s="118"/>
    </row>
    <row r="1898" spans="61:64" ht="9" customHeight="1">
      <c r="BI1898" s="118"/>
      <c r="BJ1898" s="118"/>
      <c r="BK1898" s="118"/>
      <c r="BL1898" s="118"/>
    </row>
    <row r="1899" spans="61:64" ht="9" customHeight="1">
      <c r="BI1899" s="118"/>
      <c r="BJ1899" s="118"/>
      <c r="BK1899" s="118"/>
      <c r="BL1899" s="118"/>
    </row>
    <row r="1900" spans="61:64" ht="9" customHeight="1">
      <c r="BI1900" s="118"/>
      <c r="BJ1900" s="118"/>
      <c r="BK1900" s="118"/>
      <c r="BL1900" s="118"/>
    </row>
    <row r="1901" spans="61:64" ht="9" customHeight="1">
      <c r="BI1901" s="118"/>
      <c r="BJ1901" s="118"/>
      <c r="BK1901" s="118"/>
      <c r="BL1901" s="118"/>
    </row>
    <row r="1902" spans="61:64" ht="9" customHeight="1">
      <c r="BI1902" s="118"/>
      <c r="BJ1902" s="118"/>
      <c r="BK1902" s="118"/>
      <c r="BL1902" s="118"/>
    </row>
    <row r="1903" spans="41:64" ht="6" customHeight="1">
      <c r="AO1903" s="118"/>
      <c r="AP1903" s="118"/>
      <c r="AQ1903" s="118"/>
      <c r="AR1903" s="118"/>
      <c r="AU1903" s="118"/>
      <c r="AV1903" s="118"/>
      <c r="AW1903" s="118"/>
      <c r="AX1903" s="118"/>
      <c r="AY1903" s="118"/>
      <c r="AZ1903" s="118"/>
      <c r="BA1903" s="118"/>
      <c r="BB1903" s="118"/>
      <c r="BI1903" s="118"/>
      <c r="BJ1903" s="118"/>
      <c r="BK1903" s="118"/>
      <c r="BL1903" s="118"/>
    </row>
    <row r="1904" spans="47:64" ht="9" customHeight="1">
      <c r="AU1904" s="118"/>
      <c r="AV1904" s="118"/>
      <c r="AW1904" s="118"/>
      <c r="AX1904" s="118"/>
      <c r="AY1904" s="118"/>
      <c r="AZ1904" s="118"/>
      <c r="BA1904" s="118"/>
      <c r="BB1904" s="118"/>
      <c r="BI1904" s="118"/>
      <c r="BJ1904" s="118"/>
      <c r="BK1904" s="118"/>
      <c r="BL1904" s="118"/>
    </row>
    <row r="1905" spans="47:64" ht="9" customHeight="1">
      <c r="AU1905" s="118"/>
      <c r="AV1905" s="118"/>
      <c r="AW1905" s="118"/>
      <c r="AX1905" s="118"/>
      <c r="AY1905" s="118"/>
      <c r="AZ1905" s="118"/>
      <c r="BA1905" s="118"/>
      <c r="BB1905" s="118"/>
      <c r="BI1905" s="118"/>
      <c r="BJ1905" s="118"/>
      <c r="BK1905" s="118"/>
      <c r="BL1905" s="118"/>
    </row>
    <row r="1906" spans="47:64" ht="9" customHeight="1">
      <c r="AU1906" s="118"/>
      <c r="AV1906" s="118"/>
      <c r="AW1906" s="118"/>
      <c r="AX1906" s="118"/>
      <c r="AY1906" s="118"/>
      <c r="AZ1906" s="118"/>
      <c r="BA1906" s="118"/>
      <c r="BB1906" s="118"/>
      <c r="BI1906" s="118"/>
      <c r="BJ1906" s="118"/>
      <c r="BK1906" s="118"/>
      <c r="BL1906" s="118"/>
    </row>
    <row r="1907" spans="61:64" ht="9" customHeight="1">
      <c r="BI1907" s="118"/>
      <c r="BJ1907" s="118"/>
      <c r="BK1907" s="118"/>
      <c r="BL1907" s="118"/>
    </row>
    <row r="1908" spans="61:64" ht="9" customHeight="1">
      <c r="BI1908" s="118"/>
      <c r="BJ1908" s="118"/>
      <c r="BK1908" s="118"/>
      <c r="BL1908" s="118"/>
    </row>
    <row r="1909" spans="61:64" ht="9" customHeight="1">
      <c r="BI1909" s="118"/>
      <c r="BJ1909" s="118"/>
      <c r="BK1909" s="118"/>
      <c r="BL1909" s="118"/>
    </row>
    <row r="1910" spans="61:64" ht="9" customHeight="1">
      <c r="BI1910" s="118"/>
      <c r="BJ1910" s="118"/>
      <c r="BK1910" s="118"/>
      <c r="BL1910" s="118"/>
    </row>
    <row r="1911" spans="61:64" ht="9" customHeight="1">
      <c r="BI1911" s="118"/>
      <c r="BJ1911" s="118"/>
      <c r="BK1911" s="118"/>
      <c r="BL1911" s="118"/>
    </row>
    <row r="1912" spans="61:64" ht="9" customHeight="1">
      <c r="BI1912" s="118"/>
      <c r="BJ1912" s="118"/>
      <c r="BK1912" s="118"/>
      <c r="BL1912" s="118"/>
    </row>
    <row r="1913" spans="41:64" ht="6" customHeight="1">
      <c r="AO1913" s="118"/>
      <c r="AP1913" s="118"/>
      <c r="AQ1913" s="118"/>
      <c r="AR1913" s="118"/>
      <c r="AU1913" s="118"/>
      <c r="AV1913" s="118"/>
      <c r="AW1913" s="118"/>
      <c r="AX1913" s="118"/>
      <c r="AY1913" s="118"/>
      <c r="AZ1913" s="118"/>
      <c r="BA1913" s="118"/>
      <c r="BB1913" s="118"/>
      <c r="BI1913" s="118"/>
      <c r="BJ1913" s="118"/>
      <c r="BK1913" s="118"/>
      <c r="BL1913" s="118"/>
    </row>
    <row r="1914" spans="47:64" ht="9" customHeight="1">
      <c r="AU1914" s="118"/>
      <c r="AV1914" s="118"/>
      <c r="AW1914" s="118"/>
      <c r="AX1914" s="118"/>
      <c r="AY1914" s="118"/>
      <c r="AZ1914" s="118"/>
      <c r="BA1914" s="118"/>
      <c r="BB1914" s="118"/>
      <c r="BI1914" s="118"/>
      <c r="BJ1914" s="118"/>
      <c r="BK1914" s="118"/>
      <c r="BL1914" s="118"/>
    </row>
    <row r="1915" spans="47:64" ht="9" customHeight="1">
      <c r="AU1915" s="118"/>
      <c r="AV1915" s="118"/>
      <c r="AW1915" s="118"/>
      <c r="AX1915" s="118"/>
      <c r="AY1915" s="118"/>
      <c r="AZ1915" s="118"/>
      <c r="BA1915" s="118"/>
      <c r="BB1915" s="118"/>
      <c r="BI1915" s="118"/>
      <c r="BJ1915" s="118"/>
      <c r="BK1915" s="118"/>
      <c r="BL1915" s="118"/>
    </row>
    <row r="1916" spans="47:64" ht="9" customHeight="1">
      <c r="AU1916" s="118"/>
      <c r="AV1916" s="118"/>
      <c r="AW1916" s="118"/>
      <c r="AX1916" s="118"/>
      <c r="AY1916" s="118"/>
      <c r="AZ1916" s="118"/>
      <c r="BA1916" s="118"/>
      <c r="BB1916" s="118"/>
      <c r="BI1916" s="118"/>
      <c r="BJ1916" s="118"/>
      <c r="BK1916" s="118"/>
      <c r="BL1916" s="118"/>
    </row>
    <row r="1917" spans="61:64" ht="9" customHeight="1">
      <c r="BI1917" s="118"/>
      <c r="BJ1917" s="118"/>
      <c r="BK1917" s="118"/>
      <c r="BL1917" s="118"/>
    </row>
    <row r="1918" spans="61:64" ht="9" customHeight="1">
      <c r="BI1918" s="118"/>
      <c r="BJ1918" s="118"/>
      <c r="BK1918" s="118"/>
      <c r="BL1918" s="118"/>
    </row>
    <row r="1919" spans="61:64" ht="9" customHeight="1">
      <c r="BI1919" s="118"/>
      <c r="BJ1919" s="118"/>
      <c r="BK1919" s="118"/>
      <c r="BL1919" s="118"/>
    </row>
    <row r="1920" spans="61:64" ht="9" customHeight="1">
      <c r="BI1920" s="118"/>
      <c r="BJ1920" s="118"/>
      <c r="BK1920" s="118"/>
      <c r="BL1920" s="118"/>
    </row>
    <row r="1921" spans="61:64" ht="9" customHeight="1">
      <c r="BI1921" s="118"/>
      <c r="BJ1921" s="118"/>
      <c r="BK1921" s="118"/>
      <c r="BL1921" s="118"/>
    </row>
    <row r="1922" spans="61:64" ht="9" customHeight="1">
      <c r="BI1922" s="118"/>
      <c r="BJ1922" s="118"/>
      <c r="BK1922" s="118"/>
      <c r="BL1922" s="118"/>
    </row>
    <row r="1923" spans="2:64" ht="15">
      <c r="B1923" s="138">
        <v>208</v>
      </c>
      <c r="C1923" s="138"/>
      <c r="D1923" s="138"/>
      <c r="E1923" s="138"/>
      <c r="F1923" s="138"/>
      <c r="H1923" s="117" t="s">
        <v>164</v>
      </c>
      <c r="I1923" s="117"/>
      <c r="J1923" s="117"/>
      <c r="K1923" s="117"/>
      <c r="L1923" s="117"/>
      <c r="M1923" s="117"/>
      <c r="N1923" s="117"/>
      <c r="O1923" s="117"/>
      <c r="P1923" s="117"/>
      <c r="Q1923" s="117"/>
      <c r="R1923" s="117"/>
      <c r="S1923" s="117"/>
      <c r="T1923" s="117"/>
      <c r="W1923" s="56">
        <v>8823</v>
      </c>
      <c r="AA1923" s="139">
        <v>0</v>
      </c>
      <c r="AB1923" s="139"/>
      <c r="AC1923" s="139"/>
      <c r="AE1923" s="139">
        <v>57722.52</v>
      </c>
      <c r="AF1923" s="139"/>
      <c r="AH1923" s="139">
        <v>57722.52</v>
      </c>
      <c r="AI1923" s="139"/>
      <c r="AJ1923" s="139"/>
      <c r="AK1923" s="139"/>
      <c r="AL1923" s="139"/>
      <c r="AO1923" s="118" t="s">
        <v>44</v>
      </c>
      <c r="AP1923" s="118"/>
      <c r="AQ1923" s="118"/>
      <c r="AR1923" s="118"/>
      <c r="AU1923" s="118" t="s">
        <v>45</v>
      </c>
      <c r="AV1923" s="118"/>
      <c r="AW1923" s="118"/>
      <c r="AX1923" s="118"/>
      <c r="AY1923" s="118"/>
      <c r="AZ1923" s="118"/>
      <c r="BA1923" s="118"/>
      <c r="BB1923" s="118"/>
      <c r="BD1923" s="118" t="s">
        <v>46</v>
      </c>
      <c r="BE1923" s="118"/>
      <c r="BF1923" s="118"/>
      <c r="BG1923" s="118"/>
      <c r="BI1923" s="117" t="s">
        <v>47</v>
      </c>
      <c r="BJ1923" s="117"/>
      <c r="BK1923" s="117"/>
      <c r="BL1923" s="117"/>
    </row>
    <row r="1924" spans="41:59" ht="6" customHeight="1">
      <c r="AO1924" s="118"/>
      <c r="AP1924" s="118"/>
      <c r="AQ1924" s="118"/>
      <c r="AR1924" s="118"/>
      <c r="AU1924" s="118"/>
      <c r="AV1924" s="118"/>
      <c r="AW1924" s="118"/>
      <c r="AX1924" s="118"/>
      <c r="AY1924" s="118"/>
      <c r="AZ1924" s="118"/>
      <c r="BA1924" s="118"/>
      <c r="BB1924" s="118"/>
      <c r="BD1924" s="118"/>
      <c r="BE1924" s="118"/>
      <c r="BF1924" s="118"/>
      <c r="BG1924" s="118"/>
    </row>
    <row r="1925" spans="41:54" ht="9" customHeight="1">
      <c r="AO1925" s="118"/>
      <c r="AP1925" s="118"/>
      <c r="AQ1925" s="118"/>
      <c r="AR1925" s="118"/>
      <c r="AU1925" s="118"/>
      <c r="AV1925" s="118"/>
      <c r="AW1925" s="118"/>
      <c r="AX1925" s="118"/>
      <c r="AY1925" s="118"/>
      <c r="AZ1925" s="118"/>
      <c r="BA1925" s="118"/>
      <c r="BB1925" s="118"/>
    </row>
    <row r="1926" spans="2:64" ht="15">
      <c r="B1926" s="138">
        <v>209</v>
      </c>
      <c r="C1926" s="138"/>
      <c r="D1926" s="138"/>
      <c r="E1926" s="138"/>
      <c r="F1926" s="138"/>
      <c r="H1926" s="117" t="s">
        <v>165</v>
      </c>
      <c r="I1926" s="117"/>
      <c r="J1926" s="117"/>
      <c r="K1926" s="117"/>
      <c r="L1926" s="117"/>
      <c r="M1926" s="117"/>
      <c r="N1926" s="117"/>
      <c r="O1926" s="117"/>
      <c r="P1926" s="117"/>
      <c r="Q1926" s="117"/>
      <c r="R1926" s="117"/>
      <c r="S1926" s="117"/>
      <c r="T1926" s="117"/>
      <c r="W1926" s="56">
        <v>8853</v>
      </c>
      <c r="AA1926" s="139">
        <v>0</v>
      </c>
      <c r="AB1926" s="139"/>
      <c r="AC1926" s="139"/>
      <c r="AE1926" s="139">
        <v>231502</v>
      </c>
      <c r="AF1926" s="139"/>
      <c r="AH1926" s="139">
        <v>231502</v>
      </c>
      <c r="AI1926" s="139"/>
      <c r="AJ1926" s="139"/>
      <c r="AK1926" s="139"/>
      <c r="AL1926" s="139"/>
      <c r="AO1926" s="118" t="s">
        <v>44</v>
      </c>
      <c r="AP1926" s="118"/>
      <c r="AQ1926" s="118"/>
      <c r="AR1926" s="118"/>
      <c r="AU1926" s="118" t="s">
        <v>45</v>
      </c>
      <c r="AV1926" s="118"/>
      <c r="AW1926" s="118"/>
      <c r="AX1926" s="118"/>
      <c r="AY1926" s="118"/>
      <c r="AZ1926" s="118"/>
      <c r="BA1926" s="118"/>
      <c r="BB1926" s="118"/>
      <c r="BD1926" s="118" t="s">
        <v>46</v>
      </c>
      <c r="BE1926" s="118"/>
      <c r="BF1926" s="118"/>
      <c r="BG1926" s="118"/>
      <c r="BI1926" s="117" t="s">
        <v>47</v>
      </c>
      <c r="BJ1926" s="117"/>
      <c r="BK1926" s="117"/>
      <c r="BL1926" s="117"/>
    </row>
    <row r="1927" spans="41:59" ht="6" customHeight="1">
      <c r="AO1927" s="118"/>
      <c r="AP1927" s="118"/>
      <c r="AQ1927" s="118"/>
      <c r="AR1927" s="118"/>
      <c r="AU1927" s="118"/>
      <c r="AV1927" s="118"/>
      <c r="AW1927" s="118"/>
      <c r="AX1927" s="118"/>
      <c r="AY1927" s="118"/>
      <c r="AZ1927" s="118"/>
      <c r="BA1927" s="118"/>
      <c r="BB1927" s="118"/>
      <c r="BD1927" s="118"/>
      <c r="BE1927" s="118"/>
      <c r="BF1927" s="118"/>
      <c r="BG1927" s="118"/>
    </row>
    <row r="1928" spans="41:54" ht="9" customHeight="1">
      <c r="AO1928" s="118"/>
      <c r="AP1928" s="118"/>
      <c r="AQ1928" s="118"/>
      <c r="AR1928" s="118"/>
      <c r="AU1928" s="118"/>
      <c r="AV1928" s="118"/>
      <c r="AW1928" s="118"/>
      <c r="AX1928" s="118"/>
      <c r="AY1928" s="118"/>
      <c r="AZ1928" s="118"/>
      <c r="BA1928" s="118"/>
      <c r="BB1928" s="118"/>
    </row>
    <row r="1929" spans="2:64" ht="15">
      <c r="B1929" s="138">
        <v>210</v>
      </c>
      <c r="C1929" s="138"/>
      <c r="D1929" s="138"/>
      <c r="E1929" s="138"/>
      <c r="F1929" s="138"/>
      <c r="H1929" s="117" t="s">
        <v>166</v>
      </c>
      <c r="I1929" s="117"/>
      <c r="J1929" s="117"/>
      <c r="K1929" s="117"/>
      <c r="L1929" s="117"/>
      <c r="M1929" s="117"/>
      <c r="N1929" s="117"/>
      <c r="O1929" s="117"/>
      <c r="P1929" s="117"/>
      <c r="Q1929" s="117"/>
      <c r="R1929" s="117"/>
      <c r="S1929" s="117"/>
      <c r="T1929" s="117"/>
      <c r="W1929" s="56">
        <v>8853</v>
      </c>
      <c r="AA1929" s="139">
        <v>0</v>
      </c>
      <c r="AB1929" s="139"/>
      <c r="AC1929" s="139"/>
      <c r="AE1929" s="139">
        <v>800</v>
      </c>
      <c r="AF1929" s="139"/>
      <c r="AH1929" s="139">
        <v>800</v>
      </c>
      <c r="AI1929" s="139"/>
      <c r="AJ1929" s="139"/>
      <c r="AK1929" s="139"/>
      <c r="AL1929" s="139"/>
      <c r="AO1929" s="118" t="s">
        <v>44</v>
      </c>
      <c r="AP1929" s="118"/>
      <c r="AQ1929" s="118"/>
      <c r="AR1929" s="118"/>
      <c r="AU1929" s="118" t="s">
        <v>45</v>
      </c>
      <c r="AV1929" s="118"/>
      <c r="AW1929" s="118"/>
      <c r="AX1929" s="118"/>
      <c r="AY1929" s="118"/>
      <c r="AZ1929" s="118"/>
      <c r="BA1929" s="118"/>
      <c r="BB1929" s="118"/>
      <c r="BD1929" s="118" t="s">
        <v>46</v>
      </c>
      <c r="BE1929" s="118"/>
      <c r="BF1929" s="118"/>
      <c r="BG1929" s="118"/>
      <c r="BI1929" s="117" t="s">
        <v>47</v>
      </c>
      <c r="BJ1929" s="117"/>
      <c r="BK1929" s="117"/>
      <c r="BL1929" s="117"/>
    </row>
    <row r="1930" spans="41:59" ht="6" customHeight="1">
      <c r="AO1930" s="118"/>
      <c r="AP1930" s="118"/>
      <c r="AQ1930" s="118"/>
      <c r="AR1930" s="118"/>
      <c r="AU1930" s="118"/>
      <c r="AV1930" s="118"/>
      <c r="AW1930" s="118"/>
      <c r="AX1930" s="118"/>
      <c r="AY1930" s="118"/>
      <c r="AZ1930" s="118"/>
      <c r="BA1930" s="118"/>
      <c r="BB1930" s="118"/>
      <c r="BD1930" s="118"/>
      <c r="BE1930" s="118"/>
      <c r="BF1930" s="118"/>
      <c r="BG1930" s="118"/>
    </row>
    <row r="1931" spans="41:54" ht="9" customHeight="1">
      <c r="AO1931" s="118"/>
      <c r="AP1931" s="118"/>
      <c r="AQ1931" s="118"/>
      <c r="AR1931" s="118"/>
      <c r="AU1931" s="118"/>
      <c r="AV1931" s="118"/>
      <c r="AW1931" s="118"/>
      <c r="AX1931" s="118"/>
      <c r="AY1931" s="118"/>
      <c r="AZ1931" s="118"/>
      <c r="BA1931" s="118"/>
      <c r="BB1931" s="118"/>
    </row>
    <row r="1932" spans="2:64" ht="15">
      <c r="B1932" s="138">
        <v>211</v>
      </c>
      <c r="C1932" s="138"/>
      <c r="D1932" s="138"/>
      <c r="E1932" s="138"/>
      <c r="F1932" s="138"/>
      <c r="H1932" s="117" t="s">
        <v>167</v>
      </c>
      <c r="I1932" s="117"/>
      <c r="J1932" s="117"/>
      <c r="K1932" s="117"/>
      <c r="L1932" s="117"/>
      <c r="M1932" s="117"/>
      <c r="N1932" s="117"/>
      <c r="O1932" s="117"/>
      <c r="P1932" s="117"/>
      <c r="Q1932" s="117"/>
      <c r="R1932" s="117"/>
      <c r="S1932" s="117"/>
      <c r="T1932" s="117"/>
      <c r="W1932" s="56">
        <v>8813</v>
      </c>
      <c r="AA1932" s="139">
        <v>0</v>
      </c>
      <c r="AB1932" s="139"/>
      <c r="AC1932" s="139"/>
      <c r="AE1932" s="139">
        <v>19809.88</v>
      </c>
      <c r="AF1932" s="139"/>
      <c r="AH1932" s="139">
        <v>0</v>
      </c>
      <c r="AI1932" s="139"/>
      <c r="AJ1932" s="139"/>
      <c r="AK1932" s="139"/>
      <c r="AL1932" s="139"/>
      <c r="AO1932" s="118" t="s">
        <v>44</v>
      </c>
      <c r="AP1932" s="118"/>
      <c r="AQ1932" s="118"/>
      <c r="AR1932" s="118"/>
      <c r="AU1932" s="118" t="s">
        <v>45</v>
      </c>
      <c r="AV1932" s="118"/>
      <c r="AW1932" s="118"/>
      <c r="AX1932" s="118"/>
      <c r="AY1932" s="118"/>
      <c r="AZ1932" s="118"/>
      <c r="BA1932" s="118"/>
      <c r="BB1932" s="118"/>
      <c r="BD1932" s="118" t="s">
        <v>46</v>
      </c>
      <c r="BE1932" s="118"/>
      <c r="BF1932" s="118"/>
      <c r="BG1932" s="118"/>
      <c r="BI1932" s="117" t="s">
        <v>47</v>
      </c>
      <c r="BJ1932" s="117"/>
      <c r="BK1932" s="117"/>
      <c r="BL1932" s="117"/>
    </row>
    <row r="1933" spans="41:59" ht="6" customHeight="1">
      <c r="AO1933" s="118"/>
      <c r="AP1933" s="118"/>
      <c r="AQ1933" s="118"/>
      <c r="AR1933" s="118"/>
      <c r="AU1933" s="118"/>
      <c r="AV1933" s="118"/>
      <c r="AW1933" s="118"/>
      <c r="AX1933" s="118"/>
      <c r="AY1933" s="118"/>
      <c r="AZ1933" s="118"/>
      <c r="BA1933" s="118"/>
      <c r="BB1933" s="118"/>
      <c r="BD1933" s="118"/>
      <c r="BE1933" s="118"/>
      <c r="BF1933" s="118"/>
      <c r="BG1933" s="118"/>
    </row>
    <row r="1934" spans="41:54" ht="9" customHeight="1">
      <c r="AO1934" s="118"/>
      <c r="AP1934" s="118"/>
      <c r="AQ1934" s="118"/>
      <c r="AR1934" s="118"/>
      <c r="AU1934" s="118"/>
      <c r="AV1934" s="118"/>
      <c r="AW1934" s="118"/>
      <c r="AX1934" s="118"/>
      <c r="AY1934" s="118"/>
      <c r="AZ1934" s="118"/>
      <c r="BA1934" s="118"/>
      <c r="BB1934" s="118"/>
    </row>
    <row r="1935" spans="2:64" ht="15">
      <c r="B1935" s="138">
        <v>212</v>
      </c>
      <c r="C1935" s="138"/>
      <c r="D1935" s="138"/>
      <c r="E1935" s="138"/>
      <c r="F1935" s="138"/>
      <c r="H1935" s="117" t="s">
        <v>168</v>
      </c>
      <c r="I1935" s="117"/>
      <c r="J1935" s="117"/>
      <c r="K1935" s="117"/>
      <c r="L1935" s="117"/>
      <c r="M1935" s="117"/>
      <c r="N1935" s="117"/>
      <c r="O1935" s="117"/>
      <c r="P1935" s="117"/>
      <c r="Q1935" s="117"/>
      <c r="R1935" s="117"/>
      <c r="S1935" s="117"/>
      <c r="T1935" s="117"/>
      <c r="W1935" s="56">
        <v>8813</v>
      </c>
      <c r="AA1935" s="139">
        <v>0</v>
      </c>
      <c r="AB1935" s="139"/>
      <c r="AC1935" s="139"/>
      <c r="AE1935" s="139">
        <v>7765.12</v>
      </c>
      <c r="AF1935" s="139"/>
      <c r="AH1935" s="139">
        <v>0</v>
      </c>
      <c r="AI1935" s="139"/>
      <c r="AJ1935" s="139"/>
      <c r="AK1935" s="139"/>
      <c r="AL1935" s="139"/>
      <c r="AO1935" s="118" t="s">
        <v>44</v>
      </c>
      <c r="AP1935" s="118"/>
      <c r="AQ1935" s="118"/>
      <c r="AR1935" s="118"/>
      <c r="AU1935" s="118" t="s">
        <v>45</v>
      </c>
      <c r="AV1935" s="118"/>
      <c r="AW1935" s="118"/>
      <c r="AX1935" s="118"/>
      <c r="AY1935" s="118"/>
      <c r="AZ1935" s="118"/>
      <c r="BA1935" s="118"/>
      <c r="BB1935" s="118"/>
      <c r="BD1935" s="118" t="s">
        <v>46</v>
      </c>
      <c r="BE1935" s="118"/>
      <c r="BF1935" s="118"/>
      <c r="BG1935" s="118"/>
      <c r="BI1935" s="117" t="s">
        <v>47</v>
      </c>
      <c r="BJ1935" s="117"/>
      <c r="BK1935" s="117"/>
      <c r="BL1935" s="117"/>
    </row>
    <row r="1936" spans="41:59" ht="6" customHeight="1">
      <c r="AO1936" s="118"/>
      <c r="AP1936" s="118"/>
      <c r="AQ1936" s="118"/>
      <c r="AR1936" s="118"/>
      <c r="AU1936" s="118"/>
      <c r="AV1936" s="118"/>
      <c r="AW1936" s="118"/>
      <c r="AX1936" s="118"/>
      <c r="AY1936" s="118"/>
      <c r="AZ1936" s="118"/>
      <c r="BA1936" s="118"/>
      <c r="BB1936" s="118"/>
      <c r="BD1936" s="118"/>
      <c r="BE1936" s="118"/>
      <c r="BF1936" s="118"/>
      <c r="BG1936" s="118"/>
    </row>
    <row r="1937" spans="41:54" ht="9" customHeight="1">
      <c r="AO1937" s="118"/>
      <c r="AP1937" s="118"/>
      <c r="AQ1937" s="118"/>
      <c r="AR1937" s="118"/>
      <c r="AU1937" s="118"/>
      <c r="AV1937" s="118"/>
      <c r="AW1937" s="118"/>
      <c r="AX1937" s="118"/>
      <c r="AY1937" s="118"/>
      <c r="AZ1937" s="118"/>
      <c r="BA1937" s="118"/>
      <c r="BB1937" s="118"/>
    </row>
    <row r="1938" spans="2:64" ht="15">
      <c r="B1938" s="138">
        <v>213</v>
      </c>
      <c r="C1938" s="138"/>
      <c r="D1938" s="138"/>
      <c r="E1938" s="138"/>
      <c r="F1938" s="138"/>
      <c r="H1938" s="117" t="s">
        <v>169</v>
      </c>
      <c r="I1938" s="117"/>
      <c r="J1938" s="117"/>
      <c r="K1938" s="117"/>
      <c r="L1938" s="117"/>
      <c r="M1938" s="117"/>
      <c r="N1938" s="117"/>
      <c r="O1938" s="117"/>
      <c r="P1938" s="117"/>
      <c r="Q1938" s="117"/>
      <c r="R1938" s="117"/>
      <c r="S1938" s="117"/>
      <c r="T1938" s="117"/>
      <c r="W1938" s="56">
        <v>8813</v>
      </c>
      <c r="AA1938" s="139">
        <v>0</v>
      </c>
      <c r="AB1938" s="139"/>
      <c r="AC1938" s="139"/>
      <c r="AE1938" s="139">
        <v>13409.6</v>
      </c>
      <c r="AF1938" s="139"/>
      <c r="AH1938" s="139">
        <v>13409.6</v>
      </c>
      <c r="AI1938" s="139"/>
      <c r="AJ1938" s="139"/>
      <c r="AK1938" s="139"/>
      <c r="AL1938" s="139"/>
      <c r="AO1938" s="118" t="s">
        <v>44</v>
      </c>
      <c r="AP1938" s="118"/>
      <c r="AQ1938" s="118"/>
      <c r="AR1938" s="118"/>
      <c r="AU1938" s="118" t="s">
        <v>45</v>
      </c>
      <c r="AV1938" s="118"/>
      <c r="AW1938" s="118"/>
      <c r="AX1938" s="118"/>
      <c r="AY1938" s="118"/>
      <c r="AZ1938" s="118"/>
      <c r="BA1938" s="118"/>
      <c r="BB1938" s="118"/>
      <c r="BD1938" s="118" t="s">
        <v>46</v>
      </c>
      <c r="BE1938" s="118"/>
      <c r="BF1938" s="118"/>
      <c r="BG1938" s="118"/>
      <c r="BI1938" s="117" t="s">
        <v>47</v>
      </c>
      <c r="BJ1938" s="117"/>
      <c r="BK1938" s="117"/>
      <c r="BL1938" s="117"/>
    </row>
    <row r="1939" spans="41:59" ht="6" customHeight="1">
      <c r="AO1939" s="118"/>
      <c r="AP1939" s="118"/>
      <c r="AQ1939" s="118"/>
      <c r="AR1939" s="118"/>
      <c r="AU1939" s="118"/>
      <c r="AV1939" s="118"/>
      <c r="AW1939" s="118"/>
      <c r="AX1939" s="118"/>
      <c r="AY1939" s="118"/>
      <c r="AZ1939" s="118"/>
      <c r="BA1939" s="118"/>
      <c r="BB1939" s="118"/>
      <c r="BD1939" s="118"/>
      <c r="BE1939" s="118"/>
      <c r="BF1939" s="118"/>
      <c r="BG1939" s="118"/>
    </row>
    <row r="1940" spans="41:54" ht="9" customHeight="1">
      <c r="AO1940" s="118"/>
      <c r="AP1940" s="118"/>
      <c r="AQ1940" s="118"/>
      <c r="AR1940" s="118"/>
      <c r="AU1940" s="118"/>
      <c r="AV1940" s="118"/>
      <c r="AW1940" s="118"/>
      <c r="AX1940" s="118"/>
      <c r="AY1940" s="118"/>
      <c r="AZ1940" s="118"/>
      <c r="BA1940" s="118"/>
      <c r="BB1940" s="118"/>
    </row>
    <row r="1941" spans="2:64" ht="15">
      <c r="B1941" s="138">
        <v>214</v>
      </c>
      <c r="C1941" s="138"/>
      <c r="D1941" s="138"/>
      <c r="E1941" s="138"/>
      <c r="F1941" s="138"/>
      <c r="H1941" s="117" t="s">
        <v>170</v>
      </c>
      <c r="I1941" s="117"/>
      <c r="J1941" s="117"/>
      <c r="K1941" s="117"/>
      <c r="L1941" s="117"/>
      <c r="M1941" s="117"/>
      <c r="N1941" s="117"/>
      <c r="O1941" s="117"/>
      <c r="P1941" s="117"/>
      <c r="Q1941" s="117"/>
      <c r="R1941" s="117"/>
      <c r="S1941" s="117"/>
      <c r="T1941" s="117"/>
      <c r="W1941" s="56">
        <v>8853</v>
      </c>
      <c r="AA1941" s="139">
        <v>18000</v>
      </c>
      <c r="AB1941" s="139"/>
      <c r="AC1941" s="139"/>
      <c r="AE1941" s="139">
        <v>18000</v>
      </c>
      <c r="AF1941" s="139"/>
      <c r="AH1941" s="139">
        <v>5175</v>
      </c>
      <c r="AI1941" s="139"/>
      <c r="AJ1941" s="139"/>
      <c r="AK1941" s="139"/>
      <c r="AL1941" s="139"/>
      <c r="AO1941" s="118" t="s">
        <v>37</v>
      </c>
      <c r="AP1941" s="118"/>
      <c r="AQ1941" s="118"/>
      <c r="AR1941" s="118"/>
      <c r="AU1941" s="118" t="s">
        <v>2</v>
      </c>
      <c r="AV1941" s="118"/>
      <c r="AW1941" s="118"/>
      <c r="AX1941" s="118"/>
      <c r="AY1941" s="118"/>
      <c r="AZ1941" s="118"/>
      <c r="BA1941" s="118"/>
      <c r="BB1941" s="118"/>
      <c r="BD1941" s="117" t="s">
        <v>38</v>
      </c>
      <c r="BE1941" s="117"/>
      <c r="BF1941" s="117"/>
      <c r="BG1941" s="117"/>
      <c r="BI1941" s="118" t="s">
        <v>3</v>
      </c>
      <c r="BJ1941" s="118"/>
      <c r="BK1941" s="118"/>
      <c r="BL1941" s="118"/>
    </row>
    <row r="1942" spans="41:64" ht="6" customHeight="1">
      <c r="AO1942" s="118"/>
      <c r="AP1942" s="118"/>
      <c r="AQ1942" s="118"/>
      <c r="AR1942" s="118"/>
      <c r="AU1942" s="118"/>
      <c r="AV1942" s="118"/>
      <c r="AW1942" s="118"/>
      <c r="AX1942" s="118"/>
      <c r="AY1942" s="118"/>
      <c r="AZ1942" s="118"/>
      <c r="BA1942" s="118"/>
      <c r="BB1942" s="118"/>
      <c r="BI1942" s="118"/>
      <c r="BJ1942" s="118"/>
      <c r="BK1942" s="118"/>
      <c r="BL1942" s="118"/>
    </row>
    <row r="1943" spans="47:64" ht="9" customHeight="1">
      <c r="AU1943" s="118"/>
      <c r="AV1943" s="118"/>
      <c r="AW1943" s="118"/>
      <c r="AX1943" s="118"/>
      <c r="AY1943" s="118"/>
      <c r="AZ1943" s="118"/>
      <c r="BA1943" s="118"/>
      <c r="BB1943" s="118"/>
      <c r="BI1943" s="118"/>
      <c r="BJ1943" s="118"/>
      <c r="BK1943" s="118"/>
      <c r="BL1943" s="118"/>
    </row>
    <row r="1944" spans="47:64" ht="9" customHeight="1">
      <c r="AU1944" s="118"/>
      <c r="AV1944" s="118"/>
      <c r="AW1944" s="118"/>
      <c r="AX1944" s="118"/>
      <c r="AY1944" s="118"/>
      <c r="AZ1944" s="118"/>
      <c r="BA1944" s="118"/>
      <c r="BB1944" s="118"/>
      <c r="BI1944" s="118"/>
      <c r="BJ1944" s="118"/>
      <c r="BK1944" s="118"/>
      <c r="BL1944" s="118"/>
    </row>
    <row r="1945" spans="47:64" ht="9" customHeight="1">
      <c r="AU1945" s="118"/>
      <c r="AV1945" s="118"/>
      <c r="AW1945" s="118"/>
      <c r="AX1945" s="118"/>
      <c r="AY1945" s="118"/>
      <c r="AZ1945" s="118"/>
      <c r="BA1945" s="118"/>
      <c r="BB1945" s="118"/>
      <c r="BI1945" s="118"/>
      <c r="BJ1945" s="118"/>
      <c r="BK1945" s="118"/>
      <c r="BL1945" s="118"/>
    </row>
    <row r="1946" spans="61:64" ht="9" customHeight="1">
      <c r="BI1946" s="118"/>
      <c r="BJ1946" s="118"/>
      <c r="BK1946" s="118"/>
      <c r="BL1946" s="118"/>
    </row>
    <row r="1947" spans="61:64" ht="9" customHeight="1">
      <c r="BI1947" s="118"/>
      <c r="BJ1947" s="118"/>
      <c r="BK1947" s="118"/>
      <c r="BL1947" s="118"/>
    </row>
    <row r="1948" spans="61:64" ht="9" customHeight="1">
      <c r="BI1948" s="118"/>
      <c r="BJ1948" s="118"/>
      <c r="BK1948" s="118"/>
      <c r="BL1948" s="118"/>
    </row>
    <row r="1949" spans="41:64" ht="6" customHeight="1">
      <c r="AO1949" s="118"/>
      <c r="AP1949" s="118"/>
      <c r="AQ1949" s="118"/>
      <c r="AR1949" s="118"/>
      <c r="AU1949" s="118"/>
      <c r="AV1949" s="118"/>
      <c r="AW1949" s="118"/>
      <c r="AX1949" s="118"/>
      <c r="AY1949" s="118"/>
      <c r="AZ1949" s="118"/>
      <c r="BA1949" s="118"/>
      <c r="BB1949" s="118"/>
      <c r="BI1949" s="118"/>
      <c r="BJ1949" s="118"/>
      <c r="BK1949" s="118"/>
      <c r="BL1949" s="118"/>
    </row>
    <row r="1950" spans="47:64" ht="9" customHeight="1">
      <c r="AU1950" s="118"/>
      <c r="AV1950" s="118"/>
      <c r="AW1950" s="118"/>
      <c r="AX1950" s="118"/>
      <c r="AY1950" s="118"/>
      <c r="AZ1950" s="118"/>
      <c r="BA1950" s="118"/>
      <c r="BB1950" s="118"/>
      <c r="BI1950" s="118"/>
      <c r="BJ1950" s="118"/>
      <c r="BK1950" s="118"/>
      <c r="BL1950" s="118"/>
    </row>
    <row r="1951" spans="47:64" ht="9" customHeight="1">
      <c r="AU1951" s="118"/>
      <c r="AV1951" s="118"/>
      <c r="AW1951" s="118"/>
      <c r="AX1951" s="118"/>
      <c r="AY1951" s="118"/>
      <c r="AZ1951" s="118"/>
      <c r="BA1951" s="118"/>
      <c r="BB1951" s="118"/>
      <c r="BI1951" s="118"/>
      <c r="BJ1951" s="118"/>
      <c r="BK1951" s="118"/>
      <c r="BL1951" s="118"/>
    </row>
    <row r="1952" spans="47:64" ht="9" customHeight="1">
      <c r="AU1952" s="118"/>
      <c r="AV1952" s="118"/>
      <c r="AW1952" s="118"/>
      <c r="AX1952" s="118"/>
      <c r="AY1952" s="118"/>
      <c r="AZ1952" s="118"/>
      <c r="BA1952" s="118"/>
      <c r="BB1952" s="118"/>
      <c r="BI1952" s="118"/>
      <c r="BJ1952" s="118"/>
      <c r="BK1952" s="118"/>
      <c r="BL1952" s="118"/>
    </row>
    <row r="1953" spans="61:64" ht="9" customHeight="1">
      <c r="BI1953" s="118"/>
      <c r="BJ1953" s="118"/>
      <c r="BK1953" s="118"/>
      <c r="BL1953" s="118"/>
    </row>
    <row r="1954" spans="61:64" ht="9" customHeight="1">
      <c r="BI1954" s="118"/>
      <c r="BJ1954" s="118"/>
      <c r="BK1954" s="118"/>
      <c r="BL1954" s="118"/>
    </row>
    <row r="1955" spans="61:64" ht="9" customHeight="1">
      <c r="BI1955" s="118"/>
      <c r="BJ1955" s="118"/>
      <c r="BK1955" s="118"/>
      <c r="BL1955" s="118"/>
    </row>
    <row r="1956" spans="61:64" ht="9" customHeight="1">
      <c r="BI1956" s="118"/>
      <c r="BJ1956" s="118"/>
      <c r="BK1956" s="118"/>
      <c r="BL1956" s="118"/>
    </row>
    <row r="1957" spans="61:64" ht="9" customHeight="1">
      <c r="BI1957" s="118"/>
      <c r="BJ1957" s="118"/>
      <c r="BK1957" s="118"/>
      <c r="BL1957" s="118"/>
    </row>
    <row r="1958" spans="61:64" ht="9" customHeight="1">
      <c r="BI1958" s="118"/>
      <c r="BJ1958" s="118"/>
      <c r="BK1958" s="118"/>
      <c r="BL1958" s="118"/>
    </row>
    <row r="1959" spans="61:64" ht="9" customHeight="1">
      <c r="BI1959" s="118"/>
      <c r="BJ1959" s="118"/>
      <c r="BK1959" s="118"/>
      <c r="BL1959" s="118"/>
    </row>
    <row r="1960" spans="61:64" ht="9" customHeight="1">
      <c r="BI1960" s="118"/>
      <c r="BJ1960" s="118"/>
      <c r="BK1960" s="118"/>
      <c r="BL1960" s="118"/>
    </row>
    <row r="1961" spans="61:64" ht="9" customHeight="1">
      <c r="BI1961" s="118"/>
      <c r="BJ1961" s="118"/>
      <c r="BK1961" s="118"/>
      <c r="BL1961" s="118"/>
    </row>
    <row r="1962" spans="61:64" ht="9" customHeight="1">
      <c r="BI1962" s="118"/>
      <c r="BJ1962" s="118"/>
      <c r="BK1962" s="118"/>
      <c r="BL1962" s="118"/>
    </row>
    <row r="1963" spans="41:64" ht="6" customHeight="1">
      <c r="AO1963" s="118"/>
      <c r="AP1963" s="118"/>
      <c r="AQ1963" s="118"/>
      <c r="AR1963" s="118"/>
      <c r="AU1963" s="118"/>
      <c r="AV1963" s="118"/>
      <c r="AW1963" s="118"/>
      <c r="AX1963" s="118"/>
      <c r="AY1963" s="118"/>
      <c r="AZ1963" s="118"/>
      <c r="BA1963" s="118"/>
      <c r="BB1963" s="118"/>
      <c r="BI1963" s="118"/>
      <c r="BJ1963" s="118"/>
      <c r="BK1963" s="118"/>
      <c r="BL1963" s="118"/>
    </row>
    <row r="1964" spans="47:64" ht="9" customHeight="1">
      <c r="AU1964" s="118"/>
      <c r="AV1964" s="118"/>
      <c r="AW1964" s="118"/>
      <c r="AX1964" s="118"/>
      <c r="AY1964" s="118"/>
      <c r="AZ1964" s="118"/>
      <c r="BA1964" s="118"/>
      <c r="BB1964" s="118"/>
      <c r="BI1964" s="118"/>
      <c r="BJ1964" s="118"/>
      <c r="BK1964" s="118"/>
      <c r="BL1964" s="118"/>
    </row>
    <row r="1965" spans="47:64" ht="9" customHeight="1">
      <c r="AU1965" s="118"/>
      <c r="AV1965" s="118"/>
      <c r="AW1965" s="118"/>
      <c r="AX1965" s="118"/>
      <c r="AY1965" s="118"/>
      <c r="AZ1965" s="118"/>
      <c r="BA1965" s="118"/>
      <c r="BB1965" s="118"/>
      <c r="BI1965" s="118"/>
      <c r="BJ1965" s="118"/>
      <c r="BK1965" s="118"/>
      <c r="BL1965" s="118"/>
    </row>
    <row r="1966" spans="47:64" ht="9" customHeight="1">
      <c r="AU1966" s="118"/>
      <c r="AV1966" s="118"/>
      <c r="AW1966" s="118"/>
      <c r="AX1966" s="118"/>
      <c r="AY1966" s="118"/>
      <c r="AZ1966" s="118"/>
      <c r="BA1966" s="118"/>
      <c r="BB1966" s="118"/>
      <c r="BI1966" s="118"/>
      <c r="BJ1966" s="118"/>
      <c r="BK1966" s="118"/>
      <c r="BL1966" s="118"/>
    </row>
    <row r="1967" spans="61:64" ht="9" customHeight="1">
      <c r="BI1967" s="118"/>
      <c r="BJ1967" s="118"/>
      <c r="BK1967" s="118"/>
      <c r="BL1967" s="118"/>
    </row>
    <row r="1968" spans="61:64" ht="9" customHeight="1">
      <c r="BI1968" s="118"/>
      <c r="BJ1968" s="118"/>
      <c r="BK1968" s="118"/>
      <c r="BL1968" s="118"/>
    </row>
    <row r="1969" spans="61:64" ht="9" customHeight="1">
      <c r="BI1969" s="118"/>
      <c r="BJ1969" s="118"/>
      <c r="BK1969" s="118"/>
      <c r="BL1969" s="118"/>
    </row>
    <row r="1970" spans="61:64" ht="9" customHeight="1">
      <c r="BI1970" s="118"/>
      <c r="BJ1970" s="118"/>
      <c r="BK1970" s="118"/>
      <c r="BL1970" s="118"/>
    </row>
    <row r="1971" spans="61:64" ht="9" customHeight="1">
      <c r="BI1971" s="118"/>
      <c r="BJ1971" s="118"/>
      <c r="BK1971" s="118"/>
      <c r="BL1971" s="118"/>
    </row>
    <row r="1972" spans="61:64" ht="9" customHeight="1">
      <c r="BI1972" s="118"/>
      <c r="BJ1972" s="118"/>
      <c r="BK1972" s="118"/>
      <c r="BL1972" s="118"/>
    </row>
    <row r="1973" spans="61:64" ht="9" customHeight="1">
      <c r="BI1973" s="118"/>
      <c r="BJ1973" s="118"/>
      <c r="BK1973" s="118"/>
      <c r="BL1973" s="118"/>
    </row>
    <row r="1974" spans="61:64" ht="9" customHeight="1">
      <c r="BI1974" s="118"/>
      <c r="BJ1974" s="118"/>
      <c r="BK1974" s="118"/>
      <c r="BL1974" s="118"/>
    </row>
    <row r="1975" spans="61:64" ht="9" customHeight="1">
      <c r="BI1975" s="118"/>
      <c r="BJ1975" s="118"/>
      <c r="BK1975" s="118"/>
      <c r="BL1975" s="118"/>
    </row>
    <row r="1976" spans="61:64" ht="9" customHeight="1">
      <c r="BI1976" s="118"/>
      <c r="BJ1976" s="118"/>
      <c r="BK1976" s="118"/>
      <c r="BL1976" s="118"/>
    </row>
    <row r="1977" spans="41:64" ht="6" customHeight="1">
      <c r="AO1977" s="118"/>
      <c r="AP1977" s="118"/>
      <c r="AQ1977" s="118"/>
      <c r="AR1977" s="118"/>
      <c r="AU1977" s="118"/>
      <c r="AV1977" s="118"/>
      <c r="AW1977" s="118"/>
      <c r="AX1977" s="118"/>
      <c r="AY1977" s="118"/>
      <c r="AZ1977" s="118"/>
      <c r="BA1977" s="118"/>
      <c r="BB1977" s="118"/>
      <c r="BI1977" s="118"/>
      <c r="BJ1977" s="118"/>
      <c r="BK1977" s="118"/>
      <c r="BL1977" s="118"/>
    </row>
    <row r="1978" spans="47:64" ht="9" customHeight="1">
      <c r="AU1978" s="118"/>
      <c r="AV1978" s="118"/>
      <c r="AW1978" s="118"/>
      <c r="AX1978" s="118"/>
      <c r="AY1978" s="118"/>
      <c r="AZ1978" s="118"/>
      <c r="BA1978" s="118"/>
      <c r="BB1978" s="118"/>
      <c r="BI1978" s="118"/>
      <c r="BJ1978" s="118"/>
      <c r="BK1978" s="118"/>
      <c r="BL1978" s="118"/>
    </row>
    <row r="1979" spans="47:64" ht="9" customHeight="1">
      <c r="AU1979" s="118"/>
      <c r="AV1979" s="118"/>
      <c r="AW1979" s="118"/>
      <c r="AX1979" s="118"/>
      <c r="AY1979" s="118"/>
      <c r="AZ1979" s="118"/>
      <c r="BA1979" s="118"/>
      <c r="BB1979" s="118"/>
      <c r="BI1979" s="118"/>
      <c r="BJ1979" s="118"/>
      <c r="BK1979" s="118"/>
      <c r="BL1979" s="118"/>
    </row>
    <row r="1980" spans="47:64" ht="9" customHeight="1">
      <c r="AU1980" s="118"/>
      <c r="AV1980" s="118"/>
      <c r="AW1980" s="118"/>
      <c r="AX1980" s="118"/>
      <c r="AY1980" s="118"/>
      <c r="AZ1980" s="118"/>
      <c r="BA1980" s="118"/>
      <c r="BB1980" s="118"/>
      <c r="BI1980" s="118"/>
      <c r="BJ1980" s="118"/>
      <c r="BK1980" s="118"/>
      <c r="BL1980" s="118"/>
    </row>
    <row r="1981" spans="61:64" ht="9" customHeight="1">
      <c r="BI1981" s="118"/>
      <c r="BJ1981" s="118"/>
      <c r="BK1981" s="118"/>
      <c r="BL1981" s="118"/>
    </row>
    <row r="1982" spans="61:64" ht="9" customHeight="1">
      <c r="BI1982" s="118"/>
      <c r="BJ1982" s="118"/>
      <c r="BK1982" s="118"/>
      <c r="BL1982" s="118"/>
    </row>
    <row r="1983" spans="61:64" ht="9" customHeight="1">
      <c r="BI1983" s="118"/>
      <c r="BJ1983" s="118"/>
      <c r="BK1983" s="118"/>
      <c r="BL1983" s="118"/>
    </row>
    <row r="1984" spans="61:64" ht="9" customHeight="1">
      <c r="BI1984" s="118"/>
      <c r="BJ1984" s="118"/>
      <c r="BK1984" s="118"/>
      <c r="BL1984" s="118"/>
    </row>
    <row r="1985" spans="61:64" ht="9" customHeight="1">
      <c r="BI1985" s="118"/>
      <c r="BJ1985" s="118"/>
      <c r="BK1985" s="118"/>
      <c r="BL1985" s="118"/>
    </row>
    <row r="1986" spans="61:64" ht="9" customHeight="1">
      <c r="BI1986" s="118"/>
      <c r="BJ1986" s="118"/>
      <c r="BK1986" s="118"/>
      <c r="BL1986" s="118"/>
    </row>
    <row r="1987" spans="61:64" ht="9" customHeight="1">
      <c r="BI1987" s="118"/>
      <c r="BJ1987" s="118"/>
      <c r="BK1987" s="118"/>
      <c r="BL1987" s="118"/>
    </row>
    <row r="1988" spans="61:64" ht="9" customHeight="1">
      <c r="BI1988" s="118"/>
      <c r="BJ1988" s="118"/>
      <c r="BK1988" s="118"/>
      <c r="BL1988" s="118"/>
    </row>
    <row r="1989" spans="61:64" ht="9" customHeight="1">
      <c r="BI1989" s="118"/>
      <c r="BJ1989" s="118"/>
      <c r="BK1989" s="118"/>
      <c r="BL1989" s="118"/>
    </row>
    <row r="1990" spans="61:64" ht="9" customHeight="1">
      <c r="BI1990" s="118"/>
      <c r="BJ1990" s="118"/>
      <c r="BK1990" s="118"/>
      <c r="BL1990" s="118"/>
    </row>
    <row r="1991" spans="41:64" ht="6" customHeight="1">
      <c r="AO1991" s="118"/>
      <c r="AP1991" s="118"/>
      <c r="AQ1991" s="118"/>
      <c r="AR1991" s="118"/>
      <c r="AU1991" s="118"/>
      <c r="AV1991" s="118"/>
      <c r="AW1991" s="118"/>
      <c r="AX1991" s="118"/>
      <c r="AY1991" s="118"/>
      <c r="AZ1991" s="118"/>
      <c r="BA1991" s="118"/>
      <c r="BB1991" s="118"/>
      <c r="BI1991" s="118"/>
      <c r="BJ1991" s="118"/>
      <c r="BK1991" s="118"/>
      <c r="BL1991" s="118"/>
    </row>
    <row r="1992" spans="47:64" ht="9" customHeight="1">
      <c r="AU1992" s="118"/>
      <c r="AV1992" s="118"/>
      <c r="AW1992" s="118"/>
      <c r="AX1992" s="118"/>
      <c r="AY1992" s="118"/>
      <c r="AZ1992" s="118"/>
      <c r="BA1992" s="118"/>
      <c r="BB1992" s="118"/>
      <c r="BI1992" s="118"/>
      <c r="BJ1992" s="118"/>
      <c r="BK1992" s="118"/>
      <c r="BL1992" s="118"/>
    </row>
    <row r="1993" spans="47:64" ht="9" customHeight="1">
      <c r="AU1993" s="118"/>
      <c r="AV1993" s="118"/>
      <c r="AW1993" s="118"/>
      <c r="AX1993" s="118"/>
      <c r="AY1993" s="118"/>
      <c r="AZ1993" s="118"/>
      <c r="BA1993" s="118"/>
      <c r="BB1993" s="118"/>
      <c r="BI1993" s="118"/>
      <c r="BJ1993" s="118"/>
      <c r="BK1993" s="118"/>
      <c r="BL1993" s="118"/>
    </row>
    <row r="1994" spans="47:64" ht="9" customHeight="1">
      <c r="AU1994" s="118"/>
      <c r="AV1994" s="118"/>
      <c r="AW1994" s="118"/>
      <c r="AX1994" s="118"/>
      <c r="AY1994" s="118"/>
      <c r="AZ1994" s="118"/>
      <c r="BA1994" s="118"/>
      <c r="BB1994" s="118"/>
      <c r="BI1994" s="118"/>
      <c r="BJ1994" s="118"/>
      <c r="BK1994" s="118"/>
      <c r="BL1994" s="118"/>
    </row>
    <row r="1995" spans="61:64" ht="9" customHeight="1">
      <c r="BI1995" s="118"/>
      <c r="BJ1995" s="118"/>
      <c r="BK1995" s="118"/>
      <c r="BL1995" s="118"/>
    </row>
    <row r="1996" spans="61:64" ht="9" customHeight="1">
      <c r="BI1996" s="118"/>
      <c r="BJ1996" s="118"/>
      <c r="BK1996" s="118"/>
      <c r="BL1996" s="118"/>
    </row>
    <row r="1997" spans="61:64" ht="9" customHeight="1">
      <c r="BI1997" s="118"/>
      <c r="BJ1997" s="118"/>
      <c r="BK1997" s="118"/>
      <c r="BL1997" s="118"/>
    </row>
    <row r="1998" spans="61:64" ht="9" customHeight="1">
      <c r="BI1998" s="118"/>
      <c r="BJ1998" s="118"/>
      <c r="BK1998" s="118"/>
      <c r="BL1998" s="118"/>
    </row>
    <row r="1999" spans="61:64" ht="9" customHeight="1">
      <c r="BI1999" s="118"/>
      <c r="BJ1999" s="118"/>
      <c r="BK1999" s="118"/>
      <c r="BL1999" s="118"/>
    </row>
    <row r="2000" spans="61:64" ht="9" customHeight="1">
      <c r="BI2000" s="118"/>
      <c r="BJ2000" s="118"/>
      <c r="BK2000" s="118"/>
      <c r="BL2000" s="118"/>
    </row>
    <row r="2001" spans="61:64" ht="9" customHeight="1">
      <c r="BI2001" s="118"/>
      <c r="BJ2001" s="118"/>
      <c r="BK2001" s="118"/>
      <c r="BL2001" s="118"/>
    </row>
    <row r="2002" spans="61:64" ht="9" customHeight="1">
      <c r="BI2002" s="118"/>
      <c r="BJ2002" s="118"/>
      <c r="BK2002" s="118"/>
      <c r="BL2002" s="118"/>
    </row>
    <row r="2003" spans="61:64" ht="9" customHeight="1">
      <c r="BI2003" s="118"/>
      <c r="BJ2003" s="118"/>
      <c r="BK2003" s="118"/>
      <c r="BL2003" s="118"/>
    </row>
    <row r="2004" spans="61:64" ht="9" customHeight="1">
      <c r="BI2004" s="118"/>
      <c r="BJ2004" s="118"/>
      <c r="BK2004" s="118"/>
      <c r="BL2004" s="118"/>
    </row>
    <row r="2005" spans="41:64" ht="6" customHeight="1">
      <c r="AO2005" s="118"/>
      <c r="AP2005" s="118"/>
      <c r="AQ2005" s="118"/>
      <c r="AR2005" s="118"/>
      <c r="AU2005" s="118"/>
      <c r="AV2005" s="118"/>
      <c r="AW2005" s="118"/>
      <c r="AX2005" s="118"/>
      <c r="AY2005" s="118"/>
      <c r="AZ2005" s="118"/>
      <c r="BA2005" s="118"/>
      <c r="BB2005" s="118"/>
      <c r="BI2005" s="118"/>
      <c r="BJ2005" s="118"/>
      <c r="BK2005" s="118"/>
      <c r="BL2005" s="118"/>
    </row>
    <row r="2006" spans="47:64" ht="9" customHeight="1">
      <c r="AU2006" s="118"/>
      <c r="AV2006" s="118"/>
      <c r="AW2006" s="118"/>
      <c r="AX2006" s="118"/>
      <c r="AY2006" s="118"/>
      <c r="AZ2006" s="118"/>
      <c r="BA2006" s="118"/>
      <c r="BB2006" s="118"/>
      <c r="BI2006" s="118"/>
      <c r="BJ2006" s="118"/>
      <c r="BK2006" s="118"/>
      <c r="BL2006" s="118"/>
    </row>
    <row r="2007" spans="47:64" ht="9" customHeight="1">
      <c r="AU2007" s="118"/>
      <c r="AV2007" s="118"/>
      <c r="AW2007" s="118"/>
      <c r="AX2007" s="118"/>
      <c r="AY2007" s="118"/>
      <c r="AZ2007" s="118"/>
      <c r="BA2007" s="118"/>
      <c r="BB2007" s="118"/>
      <c r="BI2007" s="118"/>
      <c r="BJ2007" s="118"/>
      <c r="BK2007" s="118"/>
      <c r="BL2007" s="118"/>
    </row>
    <row r="2008" spans="47:64" ht="9" customHeight="1">
      <c r="AU2008" s="118"/>
      <c r="AV2008" s="118"/>
      <c r="AW2008" s="118"/>
      <c r="AX2008" s="118"/>
      <c r="AY2008" s="118"/>
      <c r="AZ2008" s="118"/>
      <c r="BA2008" s="118"/>
      <c r="BB2008" s="118"/>
      <c r="BI2008" s="118"/>
      <c r="BJ2008" s="118"/>
      <c r="BK2008" s="118"/>
      <c r="BL2008" s="118"/>
    </row>
    <row r="2009" spans="61:64" ht="9" customHeight="1">
      <c r="BI2009" s="118"/>
      <c r="BJ2009" s="118"/>
      <c r="BK2009" s="118"/>
      <c r="BL2009" s="118"/>
    </row>
    <row r="2010" spans="61:64" ht="9" customHeight="1">
      <c r="BI2010" s="118"/>
      <c r="BJ2010" s="118"/>
      <c r="BK2010" s="118"/>
      <c r="BL2010" s="118"/>
    </row>
    <row r="2011" spans="61:64" ht="9" customHeight="1">
      <c r="BI2011" s="118"/>
      <c r="BJ2011" s="118"/>
      <c r="BK2011" s="118"/>
      <c r="BL2011" s="118"/>
    </row>
    <row r="2012" spans="61:64" ht="9" customHeight="1">
      <c r="BI2012" s="118"/>
      <c r="BJ2012" s="118"/>
      <c r="BK2012" s="118"/>
      <c r="BL2012" s="118"/>
    </row>
    <row r="2013" spans="61:64" ht="9" customHeight="1">
      <c r="BI2013" s="118"/>
      <c r="BJ2013" s="118"/>
      <c r="BK2013" s="118"/>
      <c r="BL2013" s="118"/>
    </row>
    <row r="2014" spans="41:64" ht="6" customHeight="1">
      <c r="AO2014" s="118"/>
      <c r="AP2014" s="118"/>
      <c r="AQ2014" s="118"/>
      <c r="AR2014" s="118"/>
      <c r="AU2014" s="118"/>
      <c r="AV2014" s="118"/>
      <c r="AW2014" s="118"/>
      <c r="AX2014" s="118"/>
      <c r="AY2014" s="118"/>
      <c r="AZ2014" s="118"/>
      <c r="BA2014" s="118"/>
      <c r="BB2014" s="118"/>
      <c r="BI2014" s="118"/>
      <c r="BJ2014" s="118"/>
      <c r="BK2014" s="118"/>
      <c r="BL2014" s="118"/>
    </row>
    <row r="2015" spans="47:64" ht="9" customHeight="1">
      <c r="AU2015" s="118"/>
      <c r="AV2015" s="118"/>
      <c r="AW2015" s="118"/>
      <c r="AX2015" s="118"/>
      <c r="AY2015" s="118"/>
      <c r="AZ2015" s="118"/>
      <c r="BA2015" s="118"/>
      <c r="BB2015" s="118"/>
      <c r="BI2015" s="118"/>
      <c r="BJ2015" s="118"/>
      <c r="BK2015" s="118"/>
      <c r="BL2015" s="118"/>
    </row>
    <row r="2016" spans="47:64" ht="9" customHeight="1">
      <c r="AU2016" s="118"/>
      <c r="AV2016" s="118"/>
      <c r="AW2016" s="118"/>
      <c r="AX2016" s="118"/>
      <c r="AY2016" s="118"/>
      <c r="AZ2016" s="118"/>
      <c r="BA2016" s="118"/>
      <c r="BB2016" s="118"/>
      <c r="BI2016" s="118"/>
      <c r="BJ2016" s="118"/>
      <c r="BK2016" s="118"/>
      <c r="BL2016" s="118"/>
    </row>
    <row r="2017" spans="47:64" ht="9" customHeight="1">
      <c r="AU2017" s="118"/>
      <c r="AV2017" s="118"/>
      <c r="AW2017" s="118"/>
      <c r="AX2017" s="118"/>
      <c r="AY2017" s="118"/>
      <c r="AZ2017" s="118"/>
      <c r="BA2017" s="118"/>
      <c r="BB2017" s="118"/>
      <c r="BI2017" s="118"/>
      <c r="BJ2017" s="118"/>
      <c r="BK2017" s="118"/>
      <c r="BL2017" s="118"/>
    </row>
    <row r="2018" spans="61:64" ht="9" customHeight="1">
      <c r="BI2018" s="118"/>
      <c r="BJ2018" s="118"/>
      <c r="BK2018" s="118"/>
      <c r="BL2018" s="118"/>
    </row>
    <row r="2019" spans="61:64" ht="9" customHeight="1">
      <c r="BI2019" s="118"/>
      <c r="BJ2019" s="118"/>
      <c r="BK2019" s="118"/>
      <c r="BL2019" s="118"/>
    </row>
    <row r="2020" spans="61:64" ht="9" customHeight="1">
      <c r="BI2020" s="118"/>
      <c r="BJ2020" s="118"/>
      <c r="BK2020" s="118"/>
      <c r="BL2020" s="118"/>
    </row>
    <row r="2021" spans="61:64" ht="9" customHeight="1">
      <c r="BI2021" s="118"/>
      <c r="BJ2021" s="118"/>
      <c r="BK2021" s="118"/>
      <c r="BL2021" s="118"/>
    </row>
    <row r="2022" spans="61:64" ht="9" customHeight="1">
      <c r="BI2022" s="118"/>
      <c r="BJ2022" s="118"/>
      <c r="BK2022" s="118"/>
      <c r="BL2022" s="118"/>
    </row>
    <row r="2023" spans="41:64" ht="6" customHeight="1">
      <c r="AO2023" s="118"/>
      <c r="AP2023" s="118"/>
      <c r="AQ2023" s="118"/>
      <c r="AR2023" s="118"/>
      <c r="AU2023" s="118"/>
      <c r="AV2023" s="118"/>
      <c r="AW2023" s="118"/>
      <c r="AX2023" s="118"/>
      <c r="AY2023" s="118"/>
      <c r="AZ2023" s="118"/>
      <c r="BA2023" s="118"/>
      <c r="BB2023" s="118"/>
      <c r="BI2023" s="118"/>
      <c r="BJ2023" s="118"/>
      <c r="BK2023" s="118"/>
      <c r="BL2023" s="118"/>
    </row>
    <row r="2024" spans="47:64" ht="9" customHeight="1">
      <c r="AU2024" s="118"/>
      <c r="AV2024" s="118"/>
      <c r="AW2024" s="118"/>
      <c r="AX2024" s="118"/>
      <c r="AY2024" s="118"/>
      <c r="AZ2024" s="118"/>
      <c r="BA2024" s="118"/>
      <c r="BB2024" s="118"/>
      <c r="BI2024" s="118"/>
      <c r="BJ2024" s="118"/>
      <c r="BK2024" s="118"/>
      <c r="BL2024" s="118"/>
    </row>
    <row r="2025" spans="47:64" ht="9" customHeight="1">
      <c r="AU2025" s="118"/>
      <c r="AV2025" s="118"/>
      <c r="AW2025" s="118"/>
      <c r="AX2025" s="118"/>
      <c r="AY2025" s="118"/>
      <c r="AZ2025" s="118"/>
      <c r="BA2025" s="118"/>
      <c r="BB2025" s="118"/>
      <c r="BI2025" s="118"/>
      <c r="BJ2025" s="118"/>
      <c r="BK2025" s="118"/>
      <c r="BL2025" s="118"/>
    </row>
    <row r="2026" spans="47:64" ht="9" customHeight="1">
      <c r="AU2026" s="118"/>
      <c r="AV2026" s="118"/>
      <c r="AW2026" s="118"/>
      <c r="AX2026" s="118"/>
      <c r="AY2026" s="118"/>
      <c r="AZ2026" s="118"/>
      <c r="BA2026" s="118"/>
      <c r="BB2026" s="118"/>
      <c r="BI2026" s="118"/>
      <c r="BJ2026" s="118"/>
      <c r="BK2026" s="118"/>
      <c r="BL2026" s="118"/>
    </row>
    <row r="2027" spans="61:64" ht="9" customHeight="1">
      <c r="BI2027" s="118"/>
      <c r="BJ2027" s="118"/>
      <c r="BK2027" s="118"/>
      <c r="BL2027" s="118"/>
    </row>
    <row r="2028" spans="61:64" ht="9" customHeight="1">
      <c r="BI2028" s="118"/>
      <c r="BJ2028" s="118"/>
      <c r="BK2028" s="118"/>
      <c r="BL2028" s="118"/>
    </row>
    <row r="2029" spans="61:64" ht="9" customHeight="1">
      <c r="BI2029" s="118"/>
      <c r="BJ2029" s="118"/>
      <c r="BK2029" s="118"/>
      <c r="BL2029" s="118"/>
    </row>
    <row r="2030" spans="61:64" ht="9" customHeight="1">
      <c r="BI2030" s="118"/>
      <c r="BJ2030" s="118"/>
      <c r="BK2030" s="118"/>
      <c r="BL2030" s="118"/>
    </row>
    <row r="2031" spans="61:64" ht="9" customHeight="1">
      <c r="BI2031" s="118"/>
      <c r="BJ2031" s="118"/>
      <c r="BK2031" s="118"/>
      <c r="BL2031" s="118"/>
    </row>
    <row r="2032" spans="41:64" ht="6" customHeight="1">
      <c r="AO2032" s="118"/>
      <c r="AP2032" s="118"/>
      <c r="AQ2032" s="118"/>
      <c r="AR2032" s="118"/>
      <c r="AU2032" s="118"/>
      <c r="AV2032" s="118"/>
      <c r="AW2032" s="118"/>
      <c r="AX2032" s="118"/>
      <c r="AY2032" s="118"/>
      <c r="AZ2032" s="118"/>
      <c r="BA2032" s="118"/>
      <c r="BB2032" s="118"/>
      <c r="BI2032" s="118"/>
      <c r="BJ2032" s="118"/>
      <c r="BK2032" s="118"/>
      <c r="BL2032" s="118"/>
    </row>
    <row r="2033" spans="47:64" ht="9" customHeight="1">
      <c r="AU2033" s="118"/>
      <c r="AV2033" s="118"/>
      <c r="AW2033" s="118"/>
      <c r="AX2033" s="118"/>
      <c r="AY2033" s="118"/>
      <c r="AZ2033" s="118"/>
      <c r="BA2033" s="118"/>
      <c r="BB2033" s="118"/>
      <c r="BI2033" s="118"/>
      <c r="BJ2033" s="118"/>
      <c r="BK2033" s="118"/>
      <c r="BL2033" s="118"/>
    </row>
    <row r="2034" spans="47:64" ht="9" customHeight="1">
      <c r="AU2034" s="118"/>
      <c r="AV2034" s="118"/>
      <c r="AW2034" s="118"/>
      <c r="AX2034" s="118"/>
      <c r="AY2034" s="118"/>
      <c r="AZ2034" s="118"/>
      <c r="BA2034" s="118"/>
      <c r="BB2034" s="118"/>
      <c r="BI2034" s="118"/>
      <c r="BJ2034" s="118"/>
      <c r="BK2034" s="118"/>
      <c r="BL2034" s="118"/>
    </row>
    <row r="2035" spans="47:64" ht="9" customHeight="1">
      <c r="AU2035" s="118"/>
      <c r="AV2035" s="118"/>
      <c r="AW2035" s="118"/>
      <c r="AX2035" s="118"/>
      <c r="AY2035" s="118"/>
      <c r="AZ2035" s="118"/>
      <c r="BA2035" s="118"/>
      <c r="BB2035" s="118"/>
      <c r="BI2035" s="118"/>
      <c r="BJ2035" s="118"/>
      <c r="BK2035" s="118"/>
      <c r="BL2035" s="118"/>
    </row>
    <row r="2036" spans="61:64" ht="9" customHeight="1">
      <c r="BI2036" s="118"/>
      <c r="BJ2036" s="118"/>
      <c r="BK2036" s="118"/>
      <c r="BL2036" s="118"/>
    </row>
    <row r="2037" spans="61:64" ht="9" customHeight="1">
      <c r="BI2037" s="118"/>
      <c r="BJ2037" s="118"/>
      <c r="BK2037" s="118"/>
      <c r="BL2037" s="118"/>
    </row>
    <row r="2038" spans="61:64" ht="9" customHeight="1">
      <c r="BI2038" s="118"/>
      <c r="BJ2038" s="118"/>
      <c r="BK2038" s="118"/>
      <c r="BL2038" s="118"/>
    </row>
    <row r="2039" spans="61:64" ht="9" customHeight="1">
      <c r="BI2039" s="118"/>
      <c r="BJ2039" s="118"/>
      <c r="BK2039" s="118"/>
      <c r="BL2039" s="118"/>
    </row>
    <row r="2040" spans="61:64" ht="9" customHeight="1">
      <c r="BI2040" s="118"/>
      <c r="BJ2040" s="118"/>
      <c r="BK2040" s="118"/>
      <c r="BL2040" s="118"/>
    </row>
    <row r="2041" spans="41:64" ht="6" customHeight="1">
      <c r="AO2041" s="118"/>
      <c r="AP2041" s="118"/>
      <c r="AQ2041" s="118"/>
      <c r="AR2041" s="118"/>
      <c r="AU2041" s="118"/>
      <c r="AV2041" s="118"/>
      <c r="AW2041" s="118"/>
      <c r="AX2041" s="118"/>
      <c r="AY2041" s="118"/>
      <c r="AZ2041" s="118"/>
      <c r="BA2041" s="118"/>
      <c r="BB2041" s="118"/>
      <c r="BI2041" s="118"/>
      <c r="BJ2041" s="118"/>
      <c r="BK2041" s="118"/>
      <c r="BL2041" s="118"/>
    </row>
    <row r="2042" spans="47:64" ht="9" customHeight="1">
      <c r="AU2042" s="118"/>
      <c r="AV2042" s="118"/>
      <c r="AW2042" s="118"/>
      <c r="AX2042" s="118"/>
      <c r="AY2042" s="118"/>
      <c r="AZ2042" s="118"/>
      <c r="BA2042" s="118"/>
      <c r="BB2042" s="118"/>
      <c r="BI2042" s="118"/>
      <c r="BJ2042" s="118"/>
      <c r="BK2042" s="118"/>
      <c r="BL2042" s="118"/>
    </row>
    <row r="2043" spans="47:64" ht="9" customHeight="1">
      <c r="AU2043" s="118"/>
      <c r="AV2043" s="118"/>
      <c r="AW2043" s="118"/>
      <c r="AX2043" s="118"/>
      <c r="AY2043" s="118"/>
      <c r="AZ2043" s="118"/>
      <c r="BA2043" s="118"/>
      <c r="BB2043" s="118"/>
      <c r="BI2043" s="118"/>
      <c r="BJ2043" s="118"/>
      <c r="BK2043" s="118"/>
      <c r="BL2043" s="118"/>
    </row>
    <row r="2044" spans="47:64" ht="9" customHeight="1">
      <c r="AU2044" s="118"/>
      <c r="AV2044" s="118"/>
      <c r="AW2044" s="118"/>
      <c r="AX2044" s="118"/>
      <c r="AY2044" s="118"/>
      <c r="AZ2044" s="118"/>
      <c r="BA2044" s="118"/>
      <c r="BB2044" s="118"/>
      <c r="BI2044" s="118"/>
      <c r="BJ2044" s="118"/>
      <c r="BK2044" s="118"/>
      <c r="BL2044" s="118"/>
    </row>
    <row r="2045" spans="61:64" ht="9" customHeight="1">
      <c r="BI2045" s="118"/>
      <c r="BJ2045" s="118"/>
      <c r="BK2045" s="118"/>
      <c r="BL2045" s="118"/>
    </row>
    <row r="2046" spans="61:64" ht="9" customHeight="1">
      <c r="BI2046" s="118"/>
      <c r="BJ2046" s="118"/>
      <c r="BK2046" s="118"/>
      <c r="BL2046" s="118"/>
    </row>
    <row r="2047" spans="61:64" ht="9" customHeight="1">
      <c r="BI2047" s="118"/>
      <c r="BJ2047" s="118"/>
      <c r="BK2047" s="118"/>
      <c r="BL2047" s="118"/>
    </row>
    <row r="2048" spans="61:64" ht="9" customHeight="1">
      <c r="BI2048" s="118"/>
      <c r="BJ2048" s="118"/>
      <c r="BK2048" s="118"/>
      <c r="BL2048" s="118"/>
    </row>
    <row r="2049" spans="61:64" ht="9" customHeight="1">
      <c r="BI2049" s="118"/>
      <c r="BJ2049" s="118"/>
      <c r="BK2049" s="118"/>
      <c r="BL2049" s="118"/>
    </row>
    <row r="2050" spans="41:64" ht="6" customHeight="1">
      <c r="AO2050" s="118"/>
      <c r="AP2050" s="118"/>
      <c r="AQ2050" s="118"/>
      <c r="AR2050" s="118"/>
      <c r="AU2050" s="118"/>
      <c r="AV2050" s="118"/>
      <c r="AW2050" s="118"/>
      <c r="AX2050" s="118"/>
      <c r="AY2050" s="118"/>
      <c r="AZ2050" s="118"/>
      <c r="BA2050" s="118"/>
      <c r="BB2050" s="118"/>
      <c r="BI2050" s="118"/>
      <c r="BJ2050" s="118"/>
      <c r="BK2050" s="118"/>
      <c r="BL2050" s="118"/>
    </row>
    <row r="2051" spans="47:64" ht="9" customHeight="1">
      <c r="AU2051" s="118"/>
      <c r="AV2051" s="118"/>
      <c r="AW2051" s="118"/>
      <c r="AX2051" s="118"/>
      <c r="AY2051" s="118"/>
      <c r="AZ2051" s="118"/>
      <c r="BA2051" s="118"/>
      <c r="BB2051" s="118"/>
      <c r="BI2051" s="118"/>
      <c r="BJ2051" s="118"/>
      <c r="BK2051" s="118"/>
      <c r="BL2051" s="118"/>
    </row>
    <row r="2052" spans="47:64" ht="9" customHeight="1">
      <c r="AU2052" s="118"/>
      <c r="AV2052" s="118"/>
      <c r="AW2052" s="118"/>
      <c r="AX2052" s="118"/>
      <c r="AY2052" s="118"/>
      <c r="AZ2052" s="118"/>
      <c r="BA2052" s="118"/>
      <c r="BB2052" s="118"/>
      <c r="BI2052" s="118"/>
      <c r="BJ2052" s="118"/>
      <c r="BK2052" s="118"/>
      <c r="BL2052" s="118"/>
    </row>
    <row r="2053" spans="47:64" ht="9" customHeight="1">
      <c r="AU2053" s="118"/>
      <c r="AV2053" s="118"/>
      <c r="AW2053" s="118"/>
      <c r="AX2053" s="118"/>
      <c r="AY2053" s="118"/>
      <c r="AZ2053" s="118"/>
      <c r="BA2053" s="118"/>
      <c r="BB2053" s="118"/>
      <c r="BI2053" s="118"/>
      <c r="BJ2053" s="118"/>
      <c r="BK2053" s="118"/>
      <c r="BL2053" s="118"/>
    </row>
    <row r="2054" spans="61:64" ht="9" customHeight="1">
      <c r="BI2054" s="118"/>
      <c r="BJ2054" s="118"/>
      <c r="BK2054" s="118"/>
      <c r="BL2054" s="118"/>
    </row>
    <row r="2055" spans="61:64" ht="9" customHeight="1">
      <c r="BI2055" s="118"/>
      <c r="BJ2055" s="118"/>
      <c r="BK2055" s="118"/>
      <c r="BL2055" s="118"/>
    </row>
    <row r="2056" spans="61:64" ht="9" customHeight="1">
      <c r="BI2056" s="118"/>
      <c r="BJ2056" s="118"/>
      <c r="BK2056" s="118"/>
      <c r="BL2056" s="118"/>
    </row>
    <row r="2057" spans="61:64" ht="9" customHeight="1">
      <c r="BI2057" s="118"/>
      <c r="BJ2057" s="118"/>
      <c r="BK2057" s="118"/>
      <c r="BL2057" s="118"/>
    </row>
    <row r="2058" spans="61:64" ht="9" customHeight="1">
      <c r="BI2058" s="118"/>
      <c r="BJ2058" s="118"/>
      <c r="BK2058" s="118"/>
      <c r="BL2058" s="118"/>
    </row>
    <row r="2059" spans="2:64" ht="15">
      <c r="B2059" s="138">
        <v>225</v>
      </c>
      <c r="C2059" s="138"/>
      <c r="D2059" s="138"/>
      <c r="E2059" s="138"/>
      <c r="F2059" s="138"/>
      <c r="H2059" s="117" t="s">
        <v>171</v>
      </c>
      <c r="I2059" s="117"/>
      <c r="J2059" s="117"/>
      <c r="K2059" s="117"/>
      <c r="L2059" s="117"/>
      <c r="M2059" s="117"/>
      <c r="N2059" s="117"/>
      <c r="O2059" s="117"/>
      <c r="P2059" s="117"/>
      <c r="Q2059" s="117"/>
      <c r="R2059" s="117"/>
      <c r="S2059" s="117"/>
      <c r="T2059" s="117"/>
      <c r="W2059" s="56">
        <v>8853</v>
      </c>
      <c r="AA2059" s="139">
        <v>0</v>
      </c>
      <c r="AB2059" s="139"/>
      <c r="AC2059" s="139"/>
      <c r="AE2059" s="139">
        <v>11025.41</v>
      </c>
      <c r="AF2059" s="139"/>
      <c r="AH2059" s="139">
        <v>0</v>
      </c>
      <c r="AI2059" s="139"/>
      <c r="AJ2059" s="139"/>
      <c r="AK2059" s="139"/>
      <c r="AL2059" s="139"/>
      <c r="AO2059" s="118" t="s">
        <v>44</v>
      </c>
      <c r="AP2059" s="118"/>
      <c r="AQ2059" s="118"/>
      <c r="AR2059" s="118"/>
      <c r="AU2059" s="118" t="s">
        <v>45</v>
      </c>
      <c r="AV2059" s="118"/>
      <c r="AW2059" s="118"/>
      <c r="AX2059" s="118"/>
      <c r="AY2059" s="118"/>
      <c r="AZ2059" s="118"/>
      <c r="BA2059" s="118"/>
      <c r="BB2059" s="118"/>
      <c r="BD2059" s="118" t="s">
        <v>46</v>
      </c>
      <c r="BE2059" s="118"/>
      <c r="BF2059" s="118"/>
      <c r="BG2059" s="118"/>
      <c r="BI2059" s="117" t="s">
        <v>47</v>
      </c>
      <c r="BJ2059" s="117"/>
      <c r="BK2059" s="117"/>
      <c r="BL2059" s="117"/>
    </row>
    <row r="2060" spans="41:59" ht="6" customHeight="1">
      <c r="AO2060" s="118"/>
      <c r="AP2060" s="118"/>
      <c r="AQ2060" s="118"/>
      <c r="AR2060" s="118"/>
      <c r="AU2060" s="118"/>
      <c r="AV2060" s="118"/>
      <c r="AW2060" s="118"/>
      <c r="AX2060" s="118"/>
      <c r="AY2060" s="118"/>
      <c r="AZ2060" s="118"/>
      <c r="BA2060" s="118"/>
      <c r="BB2060" s="118"/>
      <c r="BD2060" s="118"/>
      <c r="BE2060" s="118"/>
      <c r="BF2060" s="118"/>
      <c r="BG2060" s="118"/>
    </row>
    <row r="2061" spans="41:54" ht="9" customHeight="1">
      <c r="AO2061" s="118"/>
      <c r="AP2061" s="118"/>
      <c r="AQ2061" s="118"/>
      <c r="AR2061" s="118"/>
      <c r="AU2061" s="118"/>
      <c r="AV2061" s="118"/>
      <c r="AW2061" s="118"/>
      <c r="AX2061" s="118"/>
      <c r="AY2061" s="118"/>
      <c r="AZ2061" s="118"/>
      <c r="BA2061" s="118"/>
      <c r="BB2061" s="118"/>
    </row>
    <row r="2062" spans="2:64" ht="15">
      <c r="B2062" s="138">
        <v>226</v>
      </c>
      <c r="C2062" s="138"/>
      <c r="D2062" s="138"/>
      <c r="E2062" s="138"/>
      <c r="F2062" s="138"/>
      <c r="H2062" s="117" t="s">
        <v>172</v>
      </c>
      <c r="I2062" s="117"/>
      <c r="J2062" s="117"/>
      <c r="K2062" s="117"/>
      <c r="L2062" s="117"/>
      <c r="M2062" s="117"/>
      <c r="N2062" s="117"/>
      <c r="O2062" s="117"/>
      <c r="P2062" s="117"/>
      <c r="Q2062" s="117"/>
      <c r="R2062" s="117"/>
      <c r="S2062" s="117"/>
      <c r="T2062" s="117"/>
      <c r="W2062" s="56">
        <v>8813</v>
      </c>
      <c r="AA2062" s="139">
        <v>0</v>
      </c>
      <c r="AB2062" s="139"/>
      <c r="AC2062" s="139"/>
      <c r="AE2062" s="139">
        <v>0</v>
      </c>
      <c r="AF2062" s="139"/>
      <c r="AH2062" s="139">
        <v>0</v>
      </c>
      <c r="AI2062" s="139"/>
      <c r="AJ2062" s="139"/>
      <c r="AK2062" s="139"/>
      <c r="AL2062" s="139"/>
      <c r="AO2062" s="118" t="s">
        <v>44</v>
      </c>
      <c r="AP2062" s="118"/>
      <c r="AQ2062" s="118"/>
      <c r="AR2062" s="118"/>
      <c r="AU2062" s="118" t="s">
        <v>45</v>
      </c>
      <c r="AV2062" s="118"/>
      <c r="AW2062" s="118"/>
      <c r="AX2062" s="118"/>
      <c r="AY2062" s="118"/>
      <c r="AZ2062" s="118"/>
      <c r="BA2062" s="118"/>
      <c r="BB2062" s="118"/>
      <c r="BD2062" s="118" t="s">
        <v>46</v>
      </c>
      <c r="BE2062" s="118"/>
      <c r="BF2062" s="118"/>
      <c r="BG2062" s="118"/>
      <c r="BI2062" s="117" t="s">
        <v>47</v>
      </c>
      <c r="BJ2062" s="117"/>
      <c r="BK2062" s="117"/>
      <c r="BL2062" s="117"/>
    </row>
    <row r="2063" spans="41:59" ht="6" customHeight="1">
      <c r="AO2063" s="118"/>
      <c r="AP2063" s="118"/>
      <c r="AQ2063" s="118"/>
      <c r="AR2063" s="118"/>
      <c r="AU2063" s="118"/>
      <c r="AV2063" s="118"/>
      <c r="AW2063" s="118"/>
      <c r="AX2063" s="118"/>
      <c r="AY2063" s="118"/>
      <c r="AZ2063" s="118"/>
      <c r="BA2063" s="118"/>
      <c r="BB2063" s="118"/>
      <c r="BD2063" s="118"/>
      <c r="BE2063" s="118"/>
      <c r="BF2063" s="118"/>
      <c r="BG2063" s="118"/>
    </row>
    <row r="2064" spans="41:54" ht="9" customHeight="1">
      <c r="AO2064" s="118"/>
      <c r="AP2064" s="118"/>
      <c r="AQ2064" s="118"/>
      <c r="AR2064" s="118"/>
      <c r="AU2064" s="118"/>
      <c r="AV2064" s="118"/>
      <c r="AW2064" s="118"/>
      <c r="AX2064" s="118"/>
      <c r="AY2064" s="118"/>
      <c r="AZ2064" s="118"/>
      <c r="BA2064" s="118"/>
      <c r="BB2064" s="118"/>
    </row>
    <row r="2065" spans="2:64" ht="15">
      <c r="B2065" s="138">
        <v>227</v>
      </c>
      <c r="C2065" s="138"/>
      <c r="D2065" s="138"/>
      <c r="E2065" s="138"/>
      <c r="F2065" s="138"/>
      <c r="H2065" s="117" t="s">
        <v>173</v>
      </c>
      <c r="I2065" s="117"/>
      <c r="J2065" s="117"/>
      <c r="K2065" s="117"/>
      <c r="L2065" s="117"/>
      <c r="M2065" s="117"/>
      <c r="N2065" s="117"/>
      <c r="O2065" s="117"/>
      <c r="P2065" s="117"/>
      <c r="Q2065" s="117"/>
      <c r="R2065" s="117"/>
      <c r="S2065" s="117"/>
      <c r="T2065" s="117"/>
      <c r="W2065" s="56">
        <v>8813</v>
      </c>
      <c r="AA2065" s="139">
        <v>18000</v>
      </c>
      <c r="AB2065" s="139"/>
      <c r="AC2065" s="139"/>
      <c r="AE2065" s="139">
        <v>33000</v>
      </c>
      <c r="AF2065" s="139"/>
      <c r="AH2065" s="139">
        <v>21551.07</v>
      </c>
      <c r="AI2065" s="139"/>
      <c r="AJ2065" s="139"/>
      <c r="AK2065" s="139"/>
      <c r="AL2065" s="139"/>
      <c r="AO2065" s="118" t="s">
        <v>52</v>
      </c>
      <c r="AP2065" s="118"/>
      <c r="AQ2065" s="118"/>
      <c r="AR2065" s="118"/>
      <c r="AU2065" s="118" t="s">
        <v>53</v>
      </c>
      <c r="AV2065" s="118"/>
      <c r="AW2065" s="118"/>
      <c r="AX2065" s="118"/>
      <c r="AY2065" s="118"/>
      <c r="AZ2065" s="118"/>
      <c r="BA2065" s="118"/>
      <c r="BB2065" s="118"/>
      <c r="BD2065" s="117" t="s">
        <v>54</v>
      </c>
      <c r="BE2065" s="117"/>
      <c r="BF2065" s="117"/>
      <c r="BG2065" s="117"/>
      <c r="BI2065" s="118" t="s">
        <v>55</v>
      </c>
      <c r="BJ2065" s="118"/>
      <c r="BK2065" s="118"/>
      <c r="BL2065" s="118"/>
    </row>
    <row r="2066" spans="41:64" ht="6" customHeight="1">
      <c r="AO2066" s="118"/>
      <c r="AP2066" s="118"/>
      <c r="AQ2066" s="118"/>
      <c r="AR2066" s="118"/>
      <c r="AU2066" s="118"/>
      <c r="AV2066" s="118"/>
      <c r="AW2066" s="118"/>
      <c r="AX2066" s="118"/>
      <c r="AY2066" s="118"/>
      <c r="AZ2066" s="118"/>
      <c r="BA2066" s="118"/>
      <c r="BB2066" s="118"/>
      <c r="BI2066" s="118"/>
      <c r="BJ2066" s="118"/>
      <c r="BK2066" s="118"/>
      <c r="BL2066" s="118"/>
    </row>
    <row r="2067" spans="47:64" ht="9" customHeight="1">
      <c r="AU2067" s="118"/>
      <c r="AV2067" s="118"/>
      <c r="AW2067" s="118"/>
      <c r="AX2067" s="118"/>
      <c r="AY2067" s="118"/>
      <c r="AZ2067" s="118"/>
      <c r="BA2067" s="118"/>
      <c r="BB2067" s="118"/>
      <c r="BI2067" s="118"/>
      <c r="BJ2067" s="118"/>
      <c r="BK2067" s="118"/>
      <c r="BL2067" s="118"/>
    </row>
    <row r="2068" spans="61:64" ht="9" customHeight="1">
      <c r="BI2068" s="118"/>
      <c r="BJ2068" s="118"/>
      <c r="BK2068" s="118"/>
      <c r="BL2068" s="118"/>
    </row>
    <row r="2069" spans="61:64" ht="9" customHeight="1">
      <c r="BI2069" s="118"/>
      <c r="BJ2069" s="118"/>
      <c r="BK2069" s="118"/>
      <c r="BL2069" s="118"/>
    </row>
    <row r="2070" spans="61:64" ht="9" customHeight="1">
      <c r="BI2070" s="118"/>
      <c r="BJ2070" s="118"/>
      <c r="BK2070" s="118"/>
      <c r="BL2070" s="118"/>
    </row>
    <row r="2071" spans="61:64" ht="9" customHeight="1">
      <c r="BI2071" s="118"/>
      <c r="BJ2071" s="118"/>
      <c r="BK2071" s="118"/>
      <c r="BL2071" s="118"/>
    </row>
    <row r="2072" spans="61:64" ht="9" customHeight="1">
      <c r="BI2072" s="118"/>
      <c r="BJ2072" s="118"/>
      <c r="BK2072" s="118"/>
      <c r="BL2072" s="118"/>
    </row>
    <row r="2073" spans="61:64" ht="9" customHeight="1">
      <c r="BI2073" s="118"/>
      <c r="BJ2073" s="118"/>
      <c r="BK2073" s="118"/>
      <c r="BL2073" s="118"/>
    </row>
    <row r="2074" spans="61:64" ht="9" customHeight="1">
      <c r="BI2074" s="118"/>
      <c r="BJ2074" s="118"/>
      <c r="BK2074" s="118"/>
      <c r="BL2074" s="118"/>
    </row>
    <row r="2075" spans="61:64" ht="9" customHeight="1">
      <c r="BI2075" s="118"/>
      <c r="BJ2075" s="118"/>
      <c r="BK2075" s="118"/>
      <c r="BL2075" s="118"/>
    </row>
    <row r="2076" spans="2:64" ht="15">
      <c r="B2076" s="138">
        <v>228</v>
      </c>
      <c r="C2076" s="138"/>
      <c r="D2076" s="138"/>
      <c r="E2076" s="138"/>
      <c r="F2076" s="138"/>
      <c r="H2076" s="117" t="s">
        <v>174</v>
      </c>
      <c r="I2076" s="117"/>
      <c r="J2076" s="117"/>
      <c r="K2076" s="117"/>
      <c r="L2076" s="117"/>
      <c r="M2076" s="117"/>
      <c r="N2076" s="117"/>
      <c r="O2076" s="117"/>
      <c r="P2076" s="117"/>
      <c r="Q2076" s="117"/>
      <c r="R2076" s="117"/>
      <c r="S2076" s="117"/>
      <c r="T2076" s="117"/>
      <c r="W2076" s="56">
        <v>8813</v>
      </c>
      <c r="AA2076" s="139">
        <v>30000</v>
      </c>
      <c r="AB2076" s="139"/>
      <c r="AC2076" s="139"/>
      <c r="AE2076" s="139">
        <v>30000</v>
      </c>
      <c r="AF2076" s="139"/>
      <c r="AH2076" s="139">
        <v>14800</v>
      </c>
      <c r="AI2076" s="139"/>
      <c r="AJ2076" s="139"/>
      <c r="AK2076" s="139"/>
      <c r="AL2076" s="139"/>
      <c r="AO2076" s="118" t="s">
        <v>52</v>
      </c>
      <c r="AP2076" s="118"/>
      <c r="AQ2076" s="118"/>
      <c r="AR2076" s="118"/>
      <c r="AU2076" s="118" t="s">
        <v>53</v>
      </c>
      <c r="AV2076" s="118"/>
      <c r="AW2076" s="118"/>
      <c r="AX2076" s="118"/>
      <c r="AY2076" s="118"/>
      <c r="AZ2076" s="118"/>
      <c r="BA2076" s="118"/>
      <c r="BB2076" s="118"/>
      <c r="BD2076" s="117" t="s">
        <v>54</v>
      </c>
      <c r="BE2076" s="117"/>
      <c r="BF2076" s="117"/>
      <c r="BG2076" s="117"/>
      <c r="BI2076" s="118" t="s">
        <v>55</v>
      </c>
      <c r="BJ2076" s="118"/>
      <c r="BK2076" s="118"/>
      <c r="BL2076" s="118"/>
    </row>
    <row r="2077" spans="41:64" ht="6" customHeight="1">
      <c r="AO2077" s="118"/>
      <c r="AP2077" s="118"/>
      <c r="AQ2077" s="118"/>
      <c r="AR2077" s="118"/>
      <c r="AU2077" s="118"/>
      <c r="AV2077" s="118"/>
      <c r="AW2077" s="118"/>
      <c r="AX2077" s="118"/>
      <c r="AY2077" s="118"/>
      <c r="AZ2077" s="118"/>
      <c r="BA2077" s="118"/>
      <c r="BB2077" s="118"/>
      <c r="BI2077" s="118"/>
      <c r="BJ2077" s="118"/>
      <c r="BK2077" s="118"/>
      <c r="BL2077" s="118"/>
    </row>
    <row r="2078" spans="47:64" ht="9" customHeight="1">
      <c r="AU2078" s="118"/>
      <c r="AV2078" s="118"/>
      <c r="AW2078" s="118"/>
      <c r="AX2078" s="118"/>
      <c r="AY2078" s="118"/>
      <c r="AZ2078" s="118"/>
      <c r="BA2078" s="118"/>
      <c r="BB2078" s="118"/>
      <c r="BI2078" s="118"/>
      <c r="BJ2078" s="118"/>
      <c r="BK2078" s="118"/>
      <c r="BL2078" s="118"/>
    </row>
    <row r="2079" spans="61:64" ht="9" customHeight="1">
      <c r="BI2079" s="118"/>
      <c r="BJ2079" s="118"/>
      <c r="BK2079" s="118"/>
      <c r="BL2079" s="118"/>
    </row>
    <row r="2080" spans="61:64" ht="9" customHeight="1">
      <c r="BI2080" s="118"/>
      <c r="BJ2080" s="118"/>
      <c r="BK2080" s="118"/>
      <c r="BL2080" s="118"/>
    </row>
    <row r="2081" spans="61:64" ht="9" customHeight="1">
      <c r="BI2081" s="118"/>
      <c r="BJ2081" s="118"/>
      <c r="BK2081" s="118"/>
      <c r="BL2081" s="118"/>
    </row>
    <row r="2082" spans="61:64" ht="9" customHeight="1">
      <c r="BI2082" s="118"/>
      <c r="BJ2082" s="118"/>
      <c r="BK2082" s="118"/>
      <c r="BL2082" s="118"/>
    </row>
    <row r="2083" spans="61:64" ht="9" customHeight="1">
      <c r="BI2083" s="118"/>
      <c r="BJ2083" s="118"/>
      <c r="BK2083" s="118"/>
      <c r="BL2083" s="118"/>
    </row>
    <row r="2084" spans="61:64" ht="9" customHeight="1">
      <c r="BI2084" s="118"/>
      <c r="BJ2084" s="118"/>
      <c r="BK2084" s="118"/>
      <c r="BL2084" s="118"/>
    </row>
    <row r="2085" spans="61:64" ht="9" customHeight="1">
      <c r="BI2085" s="118"/>
      <c r="BJ2085" s="118"/>
      <c r="BK2085" s="118"/>
      <c r="BL2085" s="118"/>
    </row>
    <row r="2086" spans="61:64" ht="9" customHeight="1">
      <c r="BI2086" s="118"/>
      <c r="BJ2086" s="118"/>
      <c r="BK2086" s="118"/>
      <c r="BL2086" s="118"/>
    </row>
    <row r="2087" spans="2:64" ht="15">
      <c r="B2087" s="138">
        <v>229</v>
      </c>
      <c r="C2087" s="138"/>
      <c r="D2087" s="138"/>
      <c r="E2087" s="138"/>
      <c r="F2087" s="138"/>
      <c r="H2087" s="117" t="s">
        <v>175</v>
      </c>
      <c r="I2087" s="117"/>
      <c r="J2087" s="117"/>
      <c r="K2087" s="117"/>
      <c r="L2087" s="117"/>
      <c r="M2087" s="117"/>
      <c r="N2087" s="117"/>
      <c r="O2087" s="117"/>
      <c r="P2087" s="117"/>
      <c r="Q2087" s="117"/>
      <c r="R2087" s="117"/>
      <c r="S2087" s="117"/>
      <c r="T2087" s="117"/>
      <c r="W2087" s="56">
        <v>8823</v>
      </c>
      <c r="AA2087" s="139">
        <v>0</v>
      </c>
      <c r="AB2087" s="139"/>
      <c r="AC2087" s="139"/>
      <c r="AE2087" s="139">
        <v>5000</v>
      </c>
      <c r="AF2087" s="139"/>
      <c r="AH2087" s="139">
        <v>0</v>
      </c>
      <c r="AI2087" s="139"/>
      <c r="AJ2087" s="139"/>
      <c r="AK2087" s="139"/>
      <c r="AL2087" s="139"/>
      <c r="AO2087" s="118" t="s">
        <v>44</v>
      </c>
      <c r="AP2087" s="118"/>
      <c r="AQ2087" s="118"/>
      <c r="AR2087" s="118"/>
      <c r="AU2087" s="118" t="s">
        <v>45</v>
      </c>
      <c r="AV2087" s="118"/>
      <c r="AW2087" s="118"/>
      <c r="AX2087" s="118"/>
      <c r="AY2087" s="118"/>
      <c r="AZ2087" s="118"/>
      <c r="BA2087" s="118"/>
      <c r="BB2087" s="118"/>
      <c r="BD2087" s="118" t="s">
        <v>46</v>
      </c>
      <c r="BE2087" s="118"/>
      <c r="BF2087" s="118"/>
      <c r="BG2087" s="118"/>
      <c r="BI2087" s="117" t="s">
        <v>47</v>
      </c>
      <c r="BJ2087" s="117"/>
      <c r="BK2087" s="117"/>
      <c r="BL2087" s="117"/>
    </row>
    <row r="2088" spans="41:59" ht="6" customHeight="1">
      <c r="AO2088" s="118"/>
      <c r="AP2088" s="118"/>
      <c r="AQ2088" s="118"/>
      <c r="AR2088" s="118"/>
      <c r="AU2088" s="118"/>
      <c r="AV2088" s="118"/>
      <c r="AW2088" s="118"/>
      <c r="AX2088" s="118"/>
      <c r="AY2088" s="118"/>
      <c r="AZ2088" s="118"/>
      <c r="BA2088" s="118"/>
      <c r="BB2088" s="118"/>
      <c r="BD2088" s="118"/>
      <c r="BE2088" s="118"/>
      <c r="BF2088" s="118"/>
      <c r="BG2088" s="118"/>
    </row>
    <row r="2089" spans="41:54" ht="9" customHeight="1">
      <c r="AO2089" s="118"/>
      <c r="AP2089" s="118"/>
      <c r="AQ2089" s="118"/>
      <c r="AR2089" s="118"/>
      <c r="AU2089" s="118"/>
      <c r="AV2089" s="118"/>
      <c r="AW2089" s="118"/>
      <c r="AX2089" s="118"/>
      <c r="AY2089" s="118"/>
      <c r="AZ2089" s="118"/>
      <c r="BA2089" s="118"/>
      <c r="BB2089" s="118"/>
    </row>
    <row r="2090" spans="2:64" ht="15">
      <c r="B2090" s="138">
        <v>230</v>
      </c>
      <c r="C2090" s="138"/>
      <c r="D2090" s="138"/>
      <c r="E2090" s="138"/>
      <c r="F2090" s="138"/>
      <c r="H2090" s="117" t="s">
        <v>176</v>
      </c>
      <c r="I2090" s="117"/>
      <c r="J2090" s="117"/>
      <c r="K2090" s="117"/>
      <c r="L2090" s="117"/>
      <c r="M2090" s="117"/>
      <c r="N2090" s="117"/>
      <c r="O2090" s="117"/>
      <c r="P2090" s="117"/>
      <c r="Q2090" s="117"/>
      <c r="R2090" s="117"/>
      <c r="S2090" s="117"/>
      <c r="T2090" s="117"/>
      <c r="W2090" s="56">
        <v>8823</v>
      </c>
      <c r="AA2090" s="139">
        <v>0</v>
      </c>
      <c r="AB2090" s="139"/>
      <c r="AC2090" s="139"/>
      <c r="AE2090" s="139">
        <v>75000</v>
      </c>
      <c r="AF2090" s="139"/>
      <c r="AH2090" s="139">
        <v>0</v>
      </c>
      <c r="AI2090" s="139"/>
      <c r="AJ2090" s="139"/>
      <c r="AK2090" s="139"/>
      <c r="AL2090" s="139"/>
      <c r="AO2090" s="118" t="s">
        <v>44</v>
      </c>
      <c r="AP2090" s="118"/>
      <c r="AQ2090" s="118"/>
      <c r="AR2090" s="118"/>
      <c r="AU2090" s="118" t="s">
        <v>45</v>
      </c>
      <c r="AV2090" s="118"/>
      <c r="AW2090" s="118"/>
      <c r="AX2090" s="118"/>
      <c r="AY2090" s="118"/>
      <c r="AZ2090" s="118"/>
      <c r="BA2090" s="118"/>
      <c r="BB2090" s="118"/>
      <c r="BD2090" s="118" t="s">
        <v>46</v>
      </c>
      <c r="BE2090" s="118"/>
      <c r="BF2090" s="118"/>
      <c r="BG2090" s="118"/>
      <c r="BI2090" s="117" t="s">
        <v>47</v>
      </c>
      <c r="BJ2090" s="117"/>
      <c r="BK2090" s="117"/>
      <c r="BL2090" s="117"/>
    </row>
    <row r="2091" spans="41:59" ht="6" customHeight="1">
      <c r="AO2091" s="118"/>
      <c r="AP2091" s="118"/>
      <c r="AQ2091" s="118"/>
      <c r="AR2091" s="118"/>
      <c r="AU2091" s="118"/>
      <c r="AV2091" s="118"/>
      <c r="AW2091" s="118"/>
      <c r="AX2091" s="118"/>
      <c r="AY2091" s="118"/>
      <c r="AZ2091" s="118"/>
      <c r="BA2091" s="118"/>
      <c r="BB2091" s="118"/>
      <c r="BD2091" s="118"/>
      <c r="BE2091" s="118"/>
      <c r="BF2091" s="118"/>
      <c r="BG2091" s="118"/>
    </row>
    <row r="2092" spans="41:54" ht="9" customHeight="1">
      <c r="AO2092" s="118"/>
      <c r="AP2092" s="118"/>
      <c r="AQ2092" s="118"/>
      <c r="AR2092" s="118"/>
      <c r="AU2092" s="118"/>
      <c r="AV2092" s="118"/>
      <c r="AW2092" s="118"/>
      <c r="AX2092" s="118"/>
      <c r="AY2092" s="118"/>
      <c r="AZ2092" s="118"/>
      <c r="BA2092" s="118"/>
      <c r="BB2092" s="118"/>
    </row>
    <row r="2093" spans="41:59" ht="6" customHeight="1">
      <c r="AO2093" s="118"/>
      <c r="AP2093" s="118"/>
      <c r="AQ2093" s="118"/>
      <c r="AR2093" s="118"/>
      <c r="AU2093" s="118"/>
      <c r="AV2093" s="118"/>
      <c r="AW2093" s="118"/>
      <c r="AX2093" s="118"/>
      <c r="AY2093" s="118"/>
      <c r="AZ2093" s="118"/>
      <c r="BA2093" s="118"/>
      <c r="BB2093" s="118"/>
      <c r="BD2093" s="118"/>
      <c r="BE2093" s="118"/>
      <c r="BF2093" s="118"/>
      <c r="BG2093" s="118"/>
    </row>
    <row r="2094" spans="41:54" ht="9" customHeight="1">
      <c r="AO2094" s="118"/>
      <c r="AP2094" s="118"/>
      <c r="AQ2094" s="118"/>
      <c r="AR2094" s="118"/>
      <c r="AU2094" s="118"/>
      <c r="AV2094" s="118"/>
      <c r="AW2094" s="118"/>
      <c r="AX2094" s="118"/>
      <c r="AY2094" s="118"/>
      <c r="AZ2094" s="118"/>
      <c r="BA2094" s="118"/>
      <c r="BB2094" s="118"/>
    </row>
    <row r="2095" spans="41:59" ht="6" customHeight="1">
      <c r="AO2095" s="118"/>
      <c r="AP2095" s="118"/>
      <c r="AQ2095" s="118"/>
      <c r="AR2095" s="118"/>
      <c r="AU2095" s="118"/>
      <c r="AV2095" s="118"/>
      <c r="AW2095" s="118"/>
      <c r="AX2095" s="118"/>
      <c r="AY2095" s="118"/>
      <c r="AZ2095" s="118"/>
      <c r="BA2095" s="118"/>
      <c r="BB2095" s="118"/>
      <c r="BD2095" s="118"/>
      <c r="BE2095" s="118"/>
      <c r="BF2095" s="118"/>
      <c r="BG2095" s="118"/>
    </row>
    <row r="2096" spans="41:54" ht="9" customHeight="1">
      <c r="AO2096" s="118"/>
      <c r="AP2096" s="118"/>
      <c r="AQ2096" s="118"/>
      <c r="AR2096" s="118"/>
      <c r="AU2096" s="118"/>
      <c r="AV2096" s="118"/>
      <c r="AW2096" s="118"/>
      <c r="AX2096" s="118"/>
      <c r="AY2096" s="118"/>
      <c r="AZ2096" s="118"/>
      <c r="BA2096" s="118"/>
      <c r="BB2096" s="118"/>
    </row>
    <row r="2097" spans="41:64" ht="6" customHeight="1">
      <c r="AO2097" s="118"/>
      <c r="AP2097" s="118"/>
      <c r="AQ2097" s="118"/>
      <c r="AR2097" s="118"/>
      <c r="AU2097" s="118"/>
      <c r="AV2097" s="118"/>
      <c r="AW2097" s="118"/>
      <c r="AX2097" s="118"/>
      <c r="AY2097" s="118"/>
      <c r="AZ2097" s="118"/>
      <c r="BA2097" s="118"/>
      <c r="BB2097" s="118"/>
      <c r="BI2097" s="118"/>
      <c r="BJ2097" s="118"/>
      <c r="BK2097" s="118"/>
      <c r="BL2097" s="118"/>
    </row>
    <row r="2098" spans="47:64" ht="9" customHeight="1">
      <c r="AU2098" s="118"/>
      <c r="AV2098" s="118"/>
      <c r="AW2098" s="118"/>
      <c r="AX2098" s="118"/>
      <c r="AY2098" s="118"/>
      <c r="AZ2098" s="118"/>
      <c r="BA2098" s="118"/>
      <c r="BB2098" s="118"/>
      <c r="BI2098" s="118"/>
      <c r="BJ2098" s="118"/>
      <c r="BK2098" s="118"/>
      <c r="BL2098" s="118"/>
    </row>
    <row r="2099" spans="47:64" ht="9" customHeight="1">
      <c r="AU2099" s="118"/>
      <c r="AV2099" s="118"/>
      <c r="AW2099" s="118"/>
      <c r="AX2099" s="118"/>
      <c r="AY2099" s="118"/>
      <c r="AZ2099" s="118"/>
      <c r="BA2099" s="118"/>
      <c r="BB2099" s="118"/>
      <c r="BI2099" s="118"/>
      <c r="BJ2099" s="118"/>
      <c r="BK2099" s="118"/>
      <c r="BL2099" s="118"/>
    </row>
    <row r="2100" spans="47:64" ht="9" customHeight="1">
      <c r="AU2100" s="118"/>
      <c r="AV2100" s="118"/>
      <c r="AW2100" s="118"/>
      <c r="AX2100" s="118"/>
      <c r="AY2100" s="118"/>
      <c r="AZ2100" s="118"/>
      <c r="BA2100" s="118"/>
      <c r="BB2100" s="118"/>
      <c r="BI2100" s="118"/>
      <c r="BJ2100" s="118"/>
      <c r="BK2100" s="118"/>
      <c r="BL2100" s="118"/>
    </row>
    <row r="2101" spans="61:64" ht="9" customHeight="1">
      <c r="BI2101" s="118"/>
      <c r="BJ2101" s="118"/>
      <c r="BK2101" s="118"/>
      <c r="BL2101" s="118"/>
    </row>
    <row r="2102" spans="61:64" ht="9" customHeight="1">
      <c r="BI2102" s="118"/>
      <c r="BJ2102" s="118"/>
      <c r="BK2102" s="118"/>
      <c r="BL2102" s="118"/>
    </row>
    <row r="2103" spans="61:64" ht="9" customHeight="1">
      <c r="BI2103" s="118"/>
      <c r="BJ2103" s="118"/>
      <c r="BK2103" s="118"/>
      <c r="BL2103" s="118"/>
    </row>
    <row r="2104" spans="61:64" ht="9" customHeight="1">
      <c r="BI2104" s="118"/>
      <c r="BJ2104" s="118"/>
      <c r="BK2104" s="118"/>
      <c r="BL2104" s="118"/>
    </row>
    <row r="2105" spans="61:64" ht="9" customHeight="1">
      <c r="BI2105" s="118"/>
      <c r="BJ2105" s="118"/>
      <c r="BK2105" s="118"/>
      <c r="BL2105" s="118"/>
    </row>
    <row r="2106" spans="61:64" ht="9" customHeight="1">
      <c r="BI2106" s="118"/>
      <c r="BJ2106" s="118"/>
      <c r="BK2106" s="118"/>
      <c r="BL2106" s="118"/>
    </row>
    <row r="2107" spans="61:64" ht="9" customHeight="1">
      <c r="BI2107" s="118"/>
      <c r="BJ2107" s="118"/>
      <c r="BK2107" s="118"/>
      <c r="BL2107" s="118"/>
    </row>
    <row r="2108" spans="61:64" ht="9" customHeight="1">
      <c r="BI2108" s="118"/>
      <c r="BJ2108" s="118"/>
      <c r="BK2108" s="118"/>
      <c r="BL2108" s="118"/>
    </row>
    <row r="2109" spans="41:64" ht="6" customHeight="1">
      <c r="AO2109" s="118"/>
      <c r="AP2109" s="118"/>
      <c r="AQ2109" s="118"/>
      <c r="AR2109" s="118"/>
      <c r="AU2109" s="118"/>
      <c r="AV2109" s="118"/>
      <c r="AW2109" s="118"/>
      <c r="AX2109" s="118"/>
      <c r="AY2109" s="118"/>
      <c r="AZ2109" s="118"/>
      <c r="BA2109" s="118"/>
      <c r="BB2109" s="118"/>
      <c r="BI2109" s="118"/>
      <c r="BJ2109" s="118"/>
      <c r="BK2109" s="118"/>
      <c r="BL2109" s="118"/>
    </row>
    <row r="2110" spans="47:64" ht="9" customHeight="1">
      <c r="AU2110" s="118"/>
      <c r="AV2110" s="118"/>
      <c r="AW2110" s="118"/>
      <c r="AX2110" s="118"/>
      <c r="AY2110" s="118"/>
      <c r="AZ2110" s="118"/>
      <c r="BA2110" s="118"/>
      <c r="BB2110" s="118"/>
      <c r="BI2110" s="118"/>
      <c r="BJ2110" s="118"/>
      <c r="BK2110" s="118"/>
      <c r="BL2110" s="118"/>
    </row>
    <row r="2111" spans="47:64" ht="9" customHeight="1">
      <c r="AU2111" s="118"/>
      <c r="AV2111" s="118"/>
      <c r="AW2111" s="118"/>
      <c r="AX2111" s="118"/>
      <c r="AY2111" s="118"/>
      <c r="AZ2111" s="118"/>
      <c r="BA2111" s="118"/>
      <c r="BB2111" s="118"/>
      <c r="BI2111" s="118"/>
      <c r="BJ2111" s="118"/>
      <c r="BK2111" s="118"/>
      <c r="BL2111" s="118"/>
    </row>
    <row r="2112" spans="47:64" ht="9" customHeight="1">
      <c r="AU2112" s="118"/>
      <c r="AV2112" s="118"/>
      <c r="AW2112" s="118"/>
      <c r="AX2112" s="118"/>
      <c r="AY2112" s="118"/>
      <c r="AZ2112" s="118"/>
      <c r="BA2112" s="118"/>
      <c r="BB2112" s="118"/>
      <c r="BI2112" s="118"/>
      <c r="BJ2112" s="118"/>
      <c r="BK2112" s="118"/>
      <c r="BL2112" s="118"/>
    </row>
    <row r="2113" spans="61:64" ht="9" customHeight="1">
      <c r="BI2113" s="118"/>
      <c r="BJ2113" s="118"/>
      <c r="BK2113" s="118"/>
      <c r="BL2113" s="118"/>
    </row>
    <row r="2114" spans="61:64" ht="9" customHeight="1">
      <c r="BI2114" s="118"/>
      <c r="BJ2114" s="118"/>
      <c r="BK2114" s="118"/>
      <c r="BL2114" s="118"/>
    </row>
    <row r="2115" spans="61:64" ht="9" customHeight="1">
      <c r="BI2115" s="118"/>
      <c r="BJ2115" s="118"/>
      <c r="BK2115" s="118"/>
      <c r="BL2115" s="118"/>
    </row>
    <row r="2116" spans="61:64" ht="9" customHeight="1">
      <c r="BI2116" s="118"/>
      <c r="BJ2116" s="118"/>
      <c r="BK2116" s="118"/>
      <c r="BL2116" s="118"/>
    </row>
    <row r="2117" spans="61:64" ht="9" customHeight="1">
      <c r="BI2117" s="118"/>
      <c r="BJ2117" s="118"/>
      <c r="BK2117" s="118"/>
      <c r="BL2117" s="118"/>
    </row>
    <row r="2118" spans="61:64" ht="9" customHeight="1">
      <c r="BI2118" s="118"/>
      <c r="BJ2118" s="118"/>
      <c r="BK2118" s="118"/>
      <c r="BL2118" s="118"/>
    </row>
    <row r="2119" spans="61:64" ht="9" customHeight="1">
      <c r="BI2119" s="118"/>
      <c r="BJ2119" s="118"/>
      <c r="BK2119" s="118"/>
      <c r="BL2119" s="118"/>
    </row>
    <row r="2120" spans="61:64" ht="9" customHeight="1">
      <c r="BI2120" s="118"/>
      <c r="BJ2120" s="118"/>
      <c r="BK2120" s="118"/>
      <c r="BL2120" s="118"/>
    </row>
    <row r="2121" spans="41:64" ht="6" customHeight="1">
      <c r="AO2121" s="118"/>
      <c r="AP2121" s="118"/>
      <c r="AQ2121" s="118"/>
      <c r="AR2121" s="118"/>
      <c r="AU2121" s="118"/>
      <c r="AV2121" s="118"/>
      <c r="AW2121" s="118"/>
      <c r="AX2121" s="118"/>
      <c r="AY2121" s="118"/>
      <c r="AZ2121" s="118"/>
      <c r="BA2121" s="118"/>
      <c r="BB2121" s="118"/>
      <c r="BI2121" s="118"/>
      <c r="BJ2121" s="118"/>
      <c r="BK2121" s="118"/>
      <c r="BL2121" s="118"/>
    </row>
    <row r="2122" spans="47:64" ht="9" customHeight="1">
      <c r="AU2122" s="118"/>
      <c r="AV2122" s="118"/>
      <c r="AW2122" s="118"/>
      <c r="AX2122" s="118"/>
      <c r="AY2122" s="118"/>
      <c r="AZ2122" s="118"/>
      <c r="BA2122" s="118"/>
      <c r="BB2122" s="118"/>
      <c r="BI2122" s="118"/>
      <c r="BJ2122" s="118"/>
      <c r="BK2122" s="118"/>
      <c r="BL2122" s="118"/>
    </row>
    <row r="2123" spans="47:64" ht="9" customHeight="1">
      <c r="AU2123" s="118"/>
      <c r="AV2123" s="118"/>
      <c r="AW2123" s="118"/>
      <c r="AX2123" s="118"/>
      <c r="AY2123" s="118"/>
      <c r="AZ2123" s="118"/>
      <c r="BA2123" s="118"/>
      <c r="BB2123" s="118"/>
      <c r="BI2123" s="118"/>
      <c r="BJ2123" s="118"/>
      <c r="BK2123" s="118"/>
      <c r="BL2123" s="118"/>
    </row>
    <row r="2124" spans="47:64" ht="9" customHeight="1">
      <c r="AU2124" s="118"/>
      <c r="AV2124" s="118"/>
      <c r="AW2124" s="118"/>
      <c r="AX2124" s="118"/>
      <c r="AY2124" s="118"/>
      <c r="AZ2124" s="118"/>
      <c r="BA2124" s="118"/>
      <c r="BB2124" s="118"/>
      <c r="BI2124" s="118"/>
      <c r="BJ2124" s="118"/>
      <c r="BK2124" s="118"/>
      <c r="BL2124" s="118"/>
    </row>
    <row r="2125" spans="61:64" ht="9" customHeight="1">
      <c r="BI2125" s="118"/>
      <c r="BJ2125" s="118"/>
      <c r="BK2125" s="118"/>
      <c r="BL2125" s="118"/>
    </row>
    <row r="2126" spans="61:64" ht="9" customHeight="1">
      <c r="BI2126" s="118"/>
      <c r="BJ2126" s="118"/>
      <c r="BK2126" s="118"/>
      <c r="BL2126" s="118"/>
    </row>
    <row r="2127" spans="61:64" ht="9" customHeight="1">
      <c r="BI2127" s="118"/>
      <c r="BJ2127" s="118"/>
      <c r="BK2127" s="118"/>
      <c r="BL2127" s="118"/>
    </row>
    <row r="2128" spans="61:64" ht="9" customHeight="1">
      <c r="BI2128" s="118"/>
      <c r="BJ2128" s="118"/>
      <c r="BK2128" s="118"/>
      <c r="BL2128" s="118"/>
    </row>
    <row r="2129" spans="61:64" ht="9" customHeight="1">
      <c r="BI2129" s="118"/>
      <c r="BJ2129" s="118"/>
      <c r="BK2129" s="118"/>
      <c r="BL2129" s="118"/>
    </row>
    <row r="2130" spans="61:64" ht="9" customHeight="1">
      <c r="BI2130" s="118"/>
      <c r="BJ2130" s="118"/>
      <c r="BK2130" s="118"/>
      <c r="BL2130" s="118"/>
    </row>
    <row r="2131" spans="61:64" ht="9" customHeight="1">
      <c r="BI2131" s="118"/>
      <c r="BJ2131" s="118"/>
      <c r="BK2131" s="118"/>
      <c r="BL2131" s="118"/>
    </row>
    <row r="2132" spans="61:64" ht="9" customHeight="1">
      <c r="BI2132" s="118"/>
      <c r="BJ2132" s="118"/>
      <c r="BK2132" s="118"/>
      <c r="BL2132" s="118"/>
    </row>
    <row r="2133" spans="41:64" ht="6" customHeight="1">
      <c r="AO2133" s="118"/>
      <c r="AP2133" s="118"/>
      <c r="AQ2133" s="118"/>
      <c r="AR2133" s="118"/>
      <c r="AU2133" s="118"/>
      <c r="AV2133" s="118"/>
      <c r="AW2133" s="118"/>
      <c r="AX2133" s="118"/>
      <c r="AY2133" s="118"/>
      <c r="AZ2133" s="118"/>
      <c r="BA2133" s="118"/>
      <c r="BB2133" s="118"/>
      <c r="BI2133" s="118"/>
      <c r="BJ2133" s="118"/>
      <c r="BK2133" s="118"/>
      <c r="BL2133" s="118"/>
    </row>
    <row r="2134" spans="47:64" ht="9" customHeight="1">
      <c r="AU2134" s="118"/>
      <c r="AV2134" s="118"/>
      <c r="AW2134" s="118"/>
      <c r="AX2134" s="118"/>
      <c r="AY2134" s="118"/>
      <c r="AZ2134" s="118"/>
      <c r="BA2134" s="118"/>
      <c r="BB2134" s="118"/>
      <c r="BI2134" s="118"/>
      <c r="BJ2134" s="118"/>
      <c r="BK2134" s="118"/>
      <c r="BL2134" s="118"/>
    </row>
    <row r="2135" spans="61:64" ht="9" customHeight="1">
      <c r="BI2135" s="118"/>
      <c r="BJ2135" s="118"/>
      <c r="BK2135" s="118"/>
      <c r="BL2135" s="118"/>
    </row>
    <row r="2136" spans="61:64" ht="9" customHeight="1">
      <c r="BI2136" s="118"/>
      <c r="BJ2136" s="118"/>
      <c r="BK2136" s="118"/>
      <c r="BL2136" s="118"/>
    </row>
    <row r="2137" spans="61:64" ht="9" customHeight="1">
      <c r="BI2137" s="118"/>
      <c r="BJ2137" s="118"/>
      <c r="BK2137" s="118"/>
      <c r="BL2137" s="118"/>
    </row>
    <row r="2138" spans="61:64" ht="9" customHeight="1">
      <c r="BI2138" s="118"/>
      <c r="BJ2138" s="118"/>
      <c r="BK2138" s="118"/>
      <c r="BL2138" s="118"/>
    </row>
    <row r="2139" spans="61:64" ht="9" customHeight="1">
      <c r="BI2139" s="118"/>
      <c r="BJ2139" s="118"/>
      <c r="BK2139" s="118"/>
      <c r="BL2139" s="118"/>
    </row>
    <row r="2140" spans="61:64" ht="9" customHeight="1">
      <c r="BI2140" s="118"/>
      <c r="BJ2140" s="118"/>
      <c r="BK2140" s="118"/>
      <c r="BL2140" s="118"/>
    </row>
    <row r="2141" spans="61:64" ht="9" customHeight="1">
      <c r="BI2141" s="118"/>
      <c r="BJ2141" s="118"/>
      <c r="BK2141" s="118"/>
      <c r="BL2141" s="118"/>
    </row>
    <row r="2142" spans="61:64" ht="9" customHeight="1">
      <c r="BI2142" s="118"/>
      <c r="BJ2142" s="118"/>
      <c r="BK2142" s="118"/>
      <c r="BL2142" s="118"/>
    </row>
    <row r="2143" spans="61:64" ht="9" customHeight="1">
      <c r="BI2143" s="118"/>
      <c r="BJ2143" s="118"/>
      <c r="BK2143" s="118"/>
      <c r="BL2143" s="118"/>
    </row>
    <row r="2144" spans="41:64" ht="6" customHeight="1">
      <c r="AO2144" s="118"/>
      <c r="AP2144" s="118"/>
      <c r="AQ2144" s="118"/>
      <c r="AR2144" s="118"/>
      <c r="AU2144" s="118"/>
      <c r="AV2144" s="118"/>
      <c r="AW2144" s="118"/>
      <c r="AX2144" s="118"/>
      <c r="AY2144" s="118"/>
      <c r="AZ2144" s="118"/>
      <c r="BA2144" s="118"/>
      <c r="BB2144" s="118"/>
      <c r="BI2144" s="118"/>
      <c r="BJ2144" s="118"/>
      <c r="BK2144" s="118"/>
      <c r="BL2144" s="118"/>
    </row>
    <row r="2145" spans="47:64" ht="9" customHeight="1">
      <c r="AU2145" s="118"/>
      <c r="AV2145" s="118"/>
      <c r="AW2145" s="118"/>
      <c r="AX2145" s="118"/>
      <c r="AY2145" s="118"/>
      <c r="AZ2145" s="118"/>
      <c r="BA2145" s="118"/>
      <c r="BB2145" s="118"/>
      <c r="BI2145" s="118"/>
      <c r="BJ2145" s="118"/>
      <c r="BK2145" s="118"/>
      <c r="BL2145" s="118"/>
    </row>
    <row r="2146" spans="61:64" ht="9" customHeight="1">
      <c r="BI2146" s="118"/>
      <c r="BJ2146" s="118"/>
      <c r="BK2146" s="118"/>
      <c r="BL2146" s="118"/>
    </row>
    <row r="2147" spans="61:64" ht="9" customHeight="1">
      <c r="BI2147" s="118"/>
      <c r="BJ2147" s="118"/>
      <c r="BK2147" s="118"/>
      <c r="BL2147" s="118"/>
    </row>
    <row r="2148" spans="61:64" ht="9" customHeight="1">
      <c r="BI2148" s="118"/>
      <c r="BJ2148" s="118"/>
      <c r="BK2148" s="118"/>
      <c r="BL2148" s="118"/>
    </row>
    <row r="2149" spans="61:64" ht="9" customHeight="1">
      <c r="BI2149" s="118"/>
      <c r="BJ2149" s="118"/>
      <c r="BK2149" s="118"/>
      <c r="BL2149" s="118"/>
    </row>
    <row r="2150" spans="61:64" ht="9" customHeight="1">
      <c r="BI2150" s="118"/>
      <c r="BJ2150" s="118"/>
      <c r="BK2150" s="118"/>
      <c r="BL2150" s="118"/>
    </row>
    <row r="2151" spans="61:64" ht="9" customHeight="1">
      <c r="BI2151" s="118"/>
      <c r="BJ2151" s="118"/>
      <c r="BK2151" s="118"/>
      <c r="BL2151" s="118"/>
    </row>
    <row r="2152" spans="61:64" ht="9" customHeight="1">
      <c r="BI2152" s="118"/>
      <c r="BJ2152" s="118"/>
      <c r="BK2152" s="118"/>
      <c r="BL2152" s="118"/>
    </row>
    <row r="2153" spans="61:64" ht="9" customHeight="1">
      <c r="BI2153" s="118"/>
      <c r="BJ2153" s="118"/>
      <c r="BK2153" s="118"/>
      <c r="BL2153" s="118"/>
    </row>
    <row r="2154" spans="61:64" ht="9" customHeight="1">
      <c r="BI2154" s="118"/>
      <c r="BJ2154" s="118"/>
      <c r="BK2154" s="118"/>
      <c r="BL2154" s="118"/>
    </row>
    <row r="2155" spans="41:64" ht="6" customHeight="1">
      <c r="AO2155" s="118"/>
      <c r="AP2155" s="118"/>
      <c r="AQ2155" s="118"/>
      <c r="AR2155" s="118"/>
      <c r="AU2155" s="118"/>
      <c r="AV2155" s="118"/>
      <c r="AW2155" s="118"/>
      <c r="AX2155" s="118"/>
      <c r="AY2155" s="118"/>
      <c r="AZ2155" s="118"/>
      <c r="BA2155" s="118"/>
      <c r="BB2155" s="118"/>
      <c r="BI2155" s="118"/>
      <c r="BJ2155" s="118"/>
      <c r="BK2155" s="118"/>
      <c r="BL2155" s="118"/>
    </row>
    <row r="2156" spans="47:64" ht="9" customHeight="1">
      <c r="AU2156" s="118"/>
      <c r="AV2156" s="118"/>
      <c r="AW2156" s="118"/>
      <c r="AX2156" s="118"/>
      <c r="AY2156" s="118"/>
      <c r="AZ2156" s="118"/>
      <c r="BA2156" s="118"/>
      <c r="BB2156" s="118"/>
      <c r="BI2156" s="118"/>
      <c r="BJ2156" s="118"/>
      <c r="BK2156" s="118"/>
      <c r="BL2156" s="118"/>
    </row>
    <row r="2157" spans="61:64" ht="9" customHeight="1">
      <c r="BI2157" s="118"/>
      <c r="BJ2157" s="118"/>
      <c r="BK2157" s="118"/>
      <c r="BL2157" s="118"/>
    </row>
    <row r="2158" spans="61:64" ht="9" customHeight="1">
      <c r="BI2158" s="118"/>
      <c r="BJ2158" s="118"/>
      <c r="BK2158" s="118"/>
      <c r="BL2158" s="118"/>
    </row>
    <row r="2159" spans="61:64" ht="9" customHeight="1">
      <c r="BI2159" s="118"/>
      <c r="BJ2159" s="118"/>
      <c r="BK2159" s="118"/>
      <c r="BL2159" s="118"/>
    </row>
    <row r="2160" spans="61:64" ht="9" customHeight="1">
      <c r="BI2160" s="118"/>
      <c r="BJ2160" s="118"/>
      <c r="BK2160" s="118"/>
      <c r="BL2160" s="118"/>
    </row>
    <row r="2161" spans="61:64" ht="9" customHeight="1">
      <c r="BI2161" s="118"/>
      <c r="BJ2161" s="118"/>
      <c r="BK2161" s="118"/>
      <c r="BL2161" s="118"/>
    </row>
    <row r="2162" spans="61:64" ht="9" customHeight="1">
      <c r="BI2162" s="118"/>
      <c r="BJ2162" s="118"/>
      <c r="BK2162" s="118"/>
      <c r="BL2162" s="118"/>
    </row>
    <row r="2163" spans="61:64" ht="9" customHeight="1">
      <c r="BI2163" s="118"/>
      <c r="BJ2163" s="118"/>
      <c r="BK2163" s="118"/>
      <c r="BL2163" s="118"/>
    </row>
    <row r="2164" spans="61:64" ht="9" customHeight="1">
      <c r="BI2164" s="118"/>
      <c r="BJ2164" s="118"/>
      <c r="BK2164" s="118"/>
      <c r="BL2164" s="118"/>
    </row>
    <row r="2165" spans="61:64" ht="9" customHeight="1">
      <c r="BI2165" s="118"/>
      <c r="BJ2165" s="118"/>
      <c r="BK2165" s="118"/>
      <c r="BL2165" s="118"/>
    </row>
    <row r="2166" spans="2:64" ht="15">
      <c r="B2166" s="138">
        <v>239</v>
      </c>
      <c r="C2166" s="138"/>
      <c r="D2166" s="138"/>
      <c r="E2166" s="138"/>
      <c r="F2166" s="138"/>
      <c r="H2166" s="117" t="s">
        <v>177</v>
      </c>
      <c r="I2166" s="117"/>
      <c r="J2166" s="117"/>
      <c r="K2166" s="117"/>
      <c r="L2166" s="117"/>
      <c r="M2166" s="117"/>
      <c r="N2166" s="117"/>
      <c r="O2166" s="117"/>
      <c r="P2166" s="117"/>
      <c r="Q2166" s="117"/>
      <c r="R2166" s="117"/>
      <c r="S2166" s="117"/>
      <c r="T2166" s="117"/>
      <c r="W2166" s="56">
        <v>8823</v>
      </c>
      <c r="AA2166" s="139">
        <v>0</v>
      </c>
      <c r="AB2166" s="139"/>
      <c r="AC2166" s="139"/>
      <c r="AE2166" s="139">
        <v>694505</v>
      </c>
      <c r="AF2166" s="139"/>
      <c r="AH2166" s="139">
        <v>260439.38</v>
      </c>
      <c r="AI2166" s="139"/>
      <c r="AJ2166" s="139"/>
      <c r="AK2166" s="139"/>
      <c r="AL2166" s="139"/>
      <c r="AO2166" s="118" t="s">
        <v>44</v>
      </c>
      <c r="AP2166" s="118"/>
      <c r="AQ2166" s="118"/>
      <c r="AR2166" s="118"/>
      <c r="AU2166" s="118" t="s">
        <v>45</v>
      </c>
      <c r="AV2166" s="118"/>
      <c r="AW2166" s="118"/>
      <c r="AX2166" s="118"/>
      <c r="AY2166" s="118"/>
      <c r="AZ2166" s="118"/>
      <c r="BA2166" s="118"/>
      <c r="BB2166" s="118"/>
      <c r="BD2166" s="118" t="s">
        <v>46</v>
      </c>
      <c r="BE2166" s="118"/>
      <c r="BF2166" s="118"/>
      <c r="BG2166" s="118"/>
      <c r="BI2166" s="117" t="s">
        <v>47</v>
      </c>
      <c r="BJ2166" s="117"/>
      <c r="BK2166" s="117"/>
      <c r="BL2166" s="117"/>
    </row>
    <row r="2167" spans="41:59" ht="6" customHeight="1">
      <c r="AO2167" s="118"/>
      <c r="AP2167" s="118"/>
      <c r="AQ2167" s="118"/>
      <c r="AR2167" s="118"/>
      <c r="AU2167" s="118"/>
      <c r="AV2167" s="118"/>
      <c r="AW2167" s="118"/>
      <c r="AX2167" s="118"/>
      <c r="AY2167" s="118"/>
      <c r="AZ2167" s="118"/>
      <c r="BA2167" s="118"/>
      <c r="BB2167" s="118"/>
      <c r="BD2167" s="118"/>
      <c r="BE2167" s="118"/>
      <c r="BF2167" s="118"/>
      <c r="BG2167" s="118"/>
    </row>
    <row r="2168" spans="41:54" ht="9" customHeight="1">
      <c r="AO2168" s="118"/>
      <c r="AP2168" s="118"/>
      <c r="AQ2168" s="118"/>
      <c r="AR2168" s="118"/>
      <c r="AU2168" s="118"/>
      <c r="AV2168" s="118"/>
      <c r="AW2168" s="118"/>
      <c r="AX2168" s="118"/>
      <c r="AY2168" s="118"/>
      <c r="AZ2168" s="118"/>
      <c r="BA2168" s="118"/>
      <c r="BB2168" s="118"/>
    </row>
    <row r="2169" spans="2:64" ht="15">
      <c r="B2169" s="138">
        <v>240</v>
      </c>
      <c r="C2169" s="138"/>
      <c r="D2169" s="138"/>
      <c r="E2169" s="138"/>
      <c r="F2169" s="138"/>
      <c r="H2169" s="117" t="s">
        <v>178</v>
      </c>
      <c r="I2169" s="117"/>
      <c r="J2169" s="117"/>
      <c r="K2169" s="117"/>
      <c r="L2169" s="117"/>
      <c r="M2169" s="117"/>
      <c r="N2169" s="117"/>
      <c r="O2169" s="117"/>
      <c r="P2169" s="117"/>
      <c r="Q2169" s="117"/>
      <c r="R2169" s="117"/>
      <c r="S2169" s="117"/>
      <c r="T2169" s="117"/>
      <c r="W2169" s="56">
        <v>8853</v>
      </c>
      <c r="AA2169" s="139">
        <v>84000</v>
      </c>
      <c r="AB2169" s="139"/>
      <c r="AC2169" s="139"/>
      <c r="AE2169" s="139">
        <v>84000</v>
      </c>
      <c r="AF2169" s="139"/>
      <c r="AH2169" s="139">
        <v>56000</v>
      </c>
      <c r="AI2169" s="139"/>
      <c r="AJ2169" s="139"/>
      <c r="AK2169" s="139"/>
      <c r="AL2169" s="139"/>
      <c r="AO2169" s="118" t="s">
        <v>37</v>
      </c>
      <c r="AP2169" s="118"/>
      <c r="AQ2169" s="118"/>
      <c r="AR2169" s="118"/>
      <c r="AU2169" s="118" t="s">
        <v>2</v>
      </c>
      <c r="AV2169" s="118"/>
      <c r="AW2169" s="118"/>
      <c r="AX2169" s="118"/>
      <c r="AY2169" s="118"/>
      <c r="AZ2169" s="118"/>
      <c r="BA2169" s="118"/>
      <c r="BB2169" s="118"/>
      <c r="BD2169" s="117" t="s">
        <v>38</v>
      </c>
      <c r="BE2169" s="117"/>
      <c r="BF2169" s="117"/>
      <c r="BG2169" s="117"/>
      <c r="BI2169" s="118" t="s">
        <v>4</v>
      </c>
      <c r="BJ2169" s="118"/>
      <c r="BK2169" s="118"/>
      <c r="BL2169" s="118"/>
    </row>
    <row r="2170" spans="41:64" ht="6" customHeight="1">
      <c r="AO2170" s="118"/>
      <c r="AP2170" s="118"/>
      <c r="AQ2170" s="118"/>
      <c r="AR2170" s="118"/>
      <c r="AU2170" s="118"/>
      <c r="AV2170" s="118"/>
      <c r="AW2170" s="118"/>
      <c r="AX2170" s="118"/>
      <c r="AY2170" s="118"/>
      <c r="AZ2170" s="118"/>
      <c r="BA2170" s="118"/>
      <c r="BB2170" s="118"/>
      <c r="BI2170" s="118"/>
      <c r="BJ2170" s="118"/>
      <c r="BK2170" s="118"/>
      <c r="BL2170" s="118"/>
    </row>
    <row r="2171" spans="47:64" ht="9" customHeight="1">
      <c r="AU2171" s="118"/>
      <c r="AV2171" s="118"/>
      <c r="AW2171" s="118"/>
      <c r="AX2171" s="118"/>
      <c r="AY2171" s="118"/>
      <c r="AZ2171" s="118"/>
      <c r="BA2171" s="118"/>
      <c r="BB2171" s="118"/>
      <c r="BI2171" s="118"/>
      <c r="BJ2171" s="118"/>
      <c r="BK2171" s="118"/>
      <c r="BL2171" s="118"/>
    </row>
    <row r="2172" spans="47:64" ht="9" customHeight="1">
      <c r="AU2172" s="118"/>
      <c r="AV2172" s="118"/>
      <c r="AW2172" s="118"/>
      <c r="AX2172" s="118"/>
      <c r="AY2172" s="118"/>
      <c r="AZ2172" s="118"/>
      <c r="BA2172" s="118"/>
      <c r="BB2172" s="118"/>
      <c r="BI2172" s="118"/>
      <c r="BJ2172" s="118"/>
      <c r="BK2172" s="118"/>
      <c r="BL2172" s="118"/>
    </row>
    <row r="2173" spans="47:64" ht="9" customHeight="1">
      <c r="AU2173" s="118"/>
      <c r="AV2173" s="118"/>
      <c r="AW2173" s="118"/>
      <c r="AX2173" s="118"/>
      <c r="AY2173" s="118"/>
      <c r="AZ2173" s="118"/>
      <c r="BA2173" s="118"/>
      <c r="BB2173" s="118"/>
      <c r="BI2173" s="118"/>
      <c r="BJ2173" s="118"/>
      <c r="BK2173" s="118"/>
      <c r="BL2173" s="118"/>
    </row>
    <row r="2174" spans="61:64" ht="9" customHeight="1">
      <c r="BI2174" s="118"/>
      <c r="BJ2174" s="118"/>
      <c r="BK2174" s="118"/>
      <c r="BL2174" s="118"/>
    </row>
    <row r="2175" spans="61:64" ht="9" customHeight="1">
      <c r="BI2175" s="118"/>
      <c r="BJ2175" s="118"/>
      <c r="BK2175" s="118"/>
      <c r="BL2175" s="118"/>
    </row>
    <row r="2176" spans="61:64" ht="9" customHeight="1">
      <c r="BI2176" s="118"/>
      <c r="BJ2176" s="118"/>
      <c r="BK2176" s="118"/>
      <c r="BL2176" s="118"/>
    </row>
    <row r="2177" spans="61:64" ht="9" customHeight="1">
      <c r="BI2177" s="118"/>
      <c r="BJ2177" s="118"/>
      <c r="BK2177" s="118"/>
      <c r="BL2177" s="118"/>
    </row>
    <row r="2178" spans="61:64" ht="9" customHeight="1">
      <c r="BI2178" s="118"/>
      <c r="BJ2178" s="118"/>
      <c r="BK2178" s="118"/>
      <c r="BL2178" s="118"/>
    </row>
    <row r="2179" spans="61:64" ht="9" customHeight="1">
      <c r="BI2179" s="118"/>
      <c r="BJ2179" s="118"/>
      <c r="BK2179" s="118"/>
      <c r="BL2179" s="118"/>
    </row>
    <row r="2180" spans="61:64" ht="9" customHeight="1">
      <c r="BI2180" s="118"/>
      <c r="BJ2180" s="118"/>
      <c r="BK2180" s="118"/>
      <c r="BL2180" s="118"/>
    </row>
    <row r="2181" spans="2:64" ht="15">
      <c r="B2181" s="138">
        <v>241</v>
      </c>
      <c r="C2181" s="138"/>
      <c r="D2181" s="138"/>
      <c r="E2181" s="138"/>
      <c r="F2181" s="138"/>
      <c r="H2181" s="117" t="s">
        <v>179</v>
      </c>
      <c r="I2181" s="117"/>
      <c r="J2181" s="117"/>
      <c r="K2181" s="117"/>
      <c r="L2181" s="117"/>
      <c r="M2181" s="117"/>
      <c r="N2181" s="117"/>
      <c r="O2181" s="117"/>
      <c r="P2181" s="117"/>
      <c r="Q2181" s="117"/>
      <c r="R2181" s="117"/>
      <c r="S2181" s="117"/>
      <c r="T2181" s="117"/>
      <c r="W2181" s="56">
        <v>8853</v>
      </c>
      <c r="AA2181" s="139">
        <v>20100</v>
      </c>
      <c r="AB2181" s="139"/>
      <c r="AC2181" s="139"/>
      <c r="AE2181" s="139">
        <v>19840</v>
      </c>
      <c r="AF2181" s="139"/>
      <c r="AH2181" s="139">
        <v>0</v>
      </c>
      <c r="AI2181" s="139"/>
      <c r="AJ2181" s="139"/>
      <c r="AK2181" s="139"/>
      <c r="AL2181" s="139"/>
      <c r="AO2181" s="118" t="s">
        <v>37</v>
      </c>
      <c r="AP2181" s="118"/>
      <c r="AQ2181" s="118"/>
      <c r="AR2181" s="118"/>
      <c r="AU2181" s="118" t="s">
        <v>2</v>
      </c>
      <c r="AV2181" s="118"/>
      <c r="AW2181" s="118"/>
      <c r="AX2181" s="118"/>
      <c r="AY2181" s="118"/>
      <c r="AZ2181" s="118"/>
      <c r="BA2181" s="118"/>
      <c r="BB2181" s="118"/>
      <c r="BD2181" s="117" t="s">
        <v>38</v>
      </c>
      <c r="BE2181" s="117"/>
      <c r="BF2181" s="117"/>
      <c r="BG2181" s="117"/>
      <c r="BI2181" s="118" t="s">
        <v>4</v>
      </c>
      <c r="BJ2181" s="118"/>
      <c r="BK2181" s="118"/>
      <c r="BL2181" s="118"/>
    </row>
    <row r="2182" spans="41:64" ht="6" customHeight="1">
      <c r="AO2182" s="118"/>
      <c r="AP2182" s="118"/>
      <c r="AQ2182" s="118"/>
      <c r="AR2182" s="118"/>
      <c r="AU2182" s="118"/>
      <c r="AV2182" s="118"/>
      <c r="AW2182" s="118"/>
      <c r="AX2182" s="118"/>
      <c r="AY2182" s="118"/>
      <c r="AZ2182" s="118"/>
      <c r="BA2182" s="118"/>
      <c r="BB2182" s="118"/>
      <c r="BI2182" s="118"/>
      <c r="BJ2182" s="118"/>
      <c r="BK2182" s="118"/>
      <c r="BL2182" s="118"/>
    </row>
    <row r="2183" spans="47:64" ht="9" customHeight="1">
      <c r="AU2183" s="118"/>
      <c r="AV2183" s="118"/>
      <c r="AW2183" s="118"/>
      <c r="AX2183" s="118"/>
      <c r="AY2183" s="118"/>
      <c r="AZ2183" s="118"/>
      <c r="BA2183" s="118"/>
      <c r="BB2183" s="118"/>
      <c r="BI2183" s="118"/>
      <c r="BJ2183" s="118"/>
      <c r="BK2183" s="118"/>
      <c r="BL2183" s="118"/>
    </row>
    <row r="2184" spans="47:64" ht="9" customHeight="1">
      <c r="AU2184" s="118"/>
      <c r="AV2184" s="118"/>
      <c r="AW2184" s="118"/>
      <c r="AX2184" s="118"/>
      <c r="AY2184" s="118"/>
      <c r="AZ2184" s="118"/>
      <c r="BA2184" s="118"/>
      <c r="BB2184" s="118"/>
      <c r="BI2184" s="118"/>
      <c r="BJ2184" s="118"/>
      <c r="BK2184" s="118"/>
      <c r="BL2184" s="118"/>
    </row>
    <row r="2185" spans="47:64" ht="9" customHeight="1">
      <c r="AU2185" s="118"/>
      <c r="AV2185" s="118"/>
      <c r="AW2185" s="118"/>
      <c r="AX2185" s="118"/>
      <c r="AY2185" s="118"/>
      <c r="AZ2185" s="118"/>
      <c r="BA2185" s="118"/>
      <c r="BB2185" s="118"/>
      <c r="BI2185" s="118"/>
      <c r="BJ2185" s="118"/>
      <c r="BK2185" s="118"/>
      <c r="BL2185" s="118"/>
    </row>
    <row r="2186" spans="61:64" ht="9" customHeight="1">
      <c r="BI2186" s="118"/>
      <c r="BJ2186" s="118"/>
      <c r="BK2186" s="118"/>
      <c r="BL2186" s="118"/>
    </row>
    <row r="2187" spans="61:64" ht="9" customHeight="1">
      <c r="BI2187" s="118"/>
      <c r="BJ2187" s="118"/>
      <c r="BK2187" s="118"/>
      <c r="BL2187" s="118"/>
    </row>
    <row r="2188" spans="61:64" ht="9" customHeight="1">
      <c r="BI2188" s="118"/>
      <c r="BJ2188" s="118"/>
      <c r="BK2188" s="118"/>
      <c r="BL2188" s="118"/>
    </row>
    <row r="2189" spans="61:64" ht="9" customHeight="1">
      <c r="BI2189" s="118"/>
      <c r="BJ2189" s="118"/>
      <c r="BK2189" s="118"/>
      <c r="BL2189" s="118"/>
    </row>
    <row r="2190" spans="61:64" ht="9" customHeight="1">
      <c r="BI2190" s="118"/>
      <c r="BJ2190" s="118"/>
      <c r="BK2190" s="118"/>
      <c r="BL2190" s="118"/>
    </row>
    <row r="2191" spans="61:64" ht="9" customHeight="1">
      <c r="BI2191" s="118"/>
      <c r="BJ2191" s="118"/>
      <c r="BK2191" s="118"/>
      <c r="BL2191" s="118"/>
    </row>
    <row r="2192" spans="61:64" ht="9" customHeight="1">
      <c r="BI2192" s="118"/>
      <c r="BJ2192" s="118"/>
      <c r="BK2192" s="118"/>
      <c r="BL2192" s="118"/>
    </row>
    <row r="2193" spans="2:64" ht="15">
      <c r="B2193" s="138">
        <v>242</v>
      </c>
      <c r="C2193" s="138"/>
      <c r="D2193" s="138"/>
      <c r="E2193" s="138"/>
      <c r="F2193" s="138"/>
      <c r="H2193" s="117" t="s">
        <v>180</v>
      </c>
      <c r="I2193" s="117"/>
      <c r="J2193" s="117"/>
      <c r="K2193" s="117"/>
      <c r="L2193" s="117"/>
      <c r="M2193" s="117"/>
      <c r="N2193" s="117"/>
      <c r="O2193" s="117"/>
      <c r="P2193" s="117"/>
      <c r="Q2193" s="117"/>
      <c r="R2193" s="117"/>
      <c r="S2193" s="117"/>
      <c r="T2193" s="117"/>
      <c r="W2193" s="56">
        <v>8853</v>
      </c>
      <c r="AA2193" s="139">
        <v>132000</v>
      </c>
      <c r="AB2193" s="139"/>
      <c r="AC2193" s="139"/>
      <c r="AE2193" s="139">
        <v>132000</v>
      </c>
      <c r="AF2193" s="139"/>
      <c r="AH2193" s="139">
        <v>67486</v>
      </c>
      <c r="AI2193" s="139"/>
      <c r="AJ2193" s="139"/>
      <c r="AK2193" s="139"/>
      <c r="AL2193" s="139"/>
      <c r="AO2193" s="118" t="s">
        <v>37</v>
      </c>
      <c r="AP2193" s="118"/>
      <c r="AQ2193" s="118"/>
      <c r="AR2193" s="118"/>
      <c r="AU2193" s="118" t="s">
        <v>2</v>
      </c>
      <c r="AV2193" s="118"/>
      <c r="AW2193" s="118"/>
      <c r="AX2193" s="118"/>
      <c r="AY2193" s="118"/>
      <c r="AZ2193" s="118"/>
      <c r="BA2193" s="118"/>
      <c r="BB2193" s="118"/>
      <c r="BD2193" s="117" t="s">
        <v>38</v>
      </c>
      <c r="BE2193" s="117"/>
      <c r="BF2193" s="117"/>
      <c r="BG2193" s="117"/>
      <c r="BI2193" s="118" t="s">
        <v>4</v>
      </c>
      <c r="BJ2193" s="118"/>
      <c r="BK2193" s="118"/>
      <c r="BL2193" s="118"/>
    </row>
    <row r="2194" spans="41:64" ht="6" customHeight="1">
      <c r="AO2194" s="118"/>
      <c r="AP2194" s="118"/>
      <c r="AQ2194" s="118"/>
      <c r="AR2194" s="118"/>
      <c r="AU2194" s="118"/>
      <c r="AV2194" s="118"/>
      <c r="AW2194" s="118"/>
      <c r="AX2194" s="118"/>
      <c r="AY2194" s="118"/>
      <c r="AZ2194" s="118"/>
      <c r="BA2194" s="118"/>
      <c r="BB2194" s="118"/>
      <c r="BI2194" s="118"/>
      <c r="BJ2194" s="118"/>
      <c r="BK2194" s="118"/>
      <c r="BL2194" s="118"/>
    </row>
    <row r="2195" spans="47:64" ht="9" customHeight="1">
      <c r="AU2195" s="118"/>
      <c r="AV2195" s="118"/>
      <c r="AW2195" s="118"/>
      <c r="AX2195" s="118"/>
      <c r="AY2195" s="118"/>
      <c r="AZ2195" s="118"/>
      <c r="BA2195" s="118"/>
      <c r="BB2195" s="118"/>
      <c r="BI2195" s="118"/>
      <c r="BJ2195" s="118"/>
      <c r="BK2195" s="118"/>
      <c r="BL2195" s="118"/>
    </row>
    <row r="2196" spans="47:64" ht="9" customHeight="1">
      <c r="AU2196" s="118"/>
      <c r="AV2196" s="118"/>
      <c r="AW2196" s="118"/>
      <c r="AX2196" s="118"/>
      <c r="AY2196" s="118"/>
      <c r="AZ2196" s="118"/>
      <c r="BA2196" s="118"/>
      <c r="BB2196" s="118"/>
      <c r="BI2196" s="118"/>
      <c r="BJ2196" s="118"/>
      <c r="BK2196" s="118"/>
      <c r="BL2196" s="118"/>
    </row>
    <row r="2197" spans="47:64" ht="9" customHeight="1">
      <c r="AU2197" s="118"/>
      <c r="AV2197" s="118"/>
      <c r="AW2197" s="118"/>
      <c r="AX2197" s="118"/>
      <c r="AY2197" s="118"/>
      <c r="AZ2197" s="118"/>
      <c r="BA2197" s="118"/>
      <c r="BB2197" s="118"/>
      <c r="BI2197" s="118"/>
      <c r="BJ2197" s="118"/>
      <c r="BK2197" s="118"/>
      <c r="BL2197" s="118"/>
    </row>
    <row r="2198" spans="61:64" ht="9" customHeight="1">
      <c r="BI2198" s="118"/>
      <c r="BJ2198" s="118"/>
      <c r="BK2198" s="118"/>
      <c r="BL2198" s="118"/>
    </row>
    <row r="2199" spans="61:64" ht="9" customHeight="1">
      <c r="BI2199" s="118"/>
      <c r="BJ2199" s="118"/>
      <c r="BK2199" s="118"/>
      <c r="BL2199" s="118"/>
    </row>
    <row r="2200" spans="61:64" ht="9" customHeight="1">
      <c r="BI2200" s="118"/>
      <c r="BJ2200" s="118"/>
      <c r="BK2200" s="118"/>
      <c r="BL2200" s="118"/>
    </row>
    <row r="2201" spans="61:64" ht="9" customHeight="1">
      <c r="BI2201" s="118"/>
      <c r="BJ2201" s="118"/>
      <c r="BK2201" s="118"/>
      <c r="BL2201" s="118"/>
    </row>
    <row r="2202" spans="61:64" ht="9" customHeight="1">
      <c r="BI2202" s="118"/>
      <c r="BJ2202" s="118"/>
      <c r="BK2202" s="118"/>
      <c r="BL2202" s="118"/>
    </row>
    <row r="2203" spans="61:64" ht="9" customHeight="1">
      <c r="BI2203" s="118"/>
      <c r="BJ2203" s="118"/>
      <c r="BK2203" s="118"/>
      <c r="BL2203" s="118"/>
    </row>
    <row r="2204" spans="61:64" ht="9" customHeight="1">
      <c r="BI2204" s="118"/>
      <c r="BJ2204" s="118"/>
      <c r="BK2204" s="118"/>
      <c r="BL2204" s="118"/>
    </row>
    <row r="2205" spans="2:64" ht="15">
      <c r="B2205" s="138">
        <v>243</v>
      </c>
      <c r="C2205" s="138"/>
      <c r="D2205" s="138"/>
      <c r="E2205" s="138"/>
      <c r="F2205" s="138"/>
      <c r="H2205" s="117" t="s">
        <v>181</v>
      </c>
      <c r="I2205" s="117"/>
      <c r="J2205" s="117"/>
      <c r="K2205" s="117"/>
      <c r="L2205" s="117"/>
      <c r="M2205" s="117"/>
      <c r="N2205" s="117"/>
      <c r="O2205" s="117"/>
      <c r="P2205" s="117"/>
      <c r="Q2205" s="117"/>
      <c r="R2205" s="117"/>
      <c r="S2205" s="117"/>
      <c r="T2205" s="117"/>
      <c r="W2205" s="56">
        <v>8853</v>
      </c>
      <c r="AA2205" s="139">
        <v>52550</v>
      </c>
      <c r="AB2205" s="139"/>
      <c r="AC2205" s="139"/>
      <c r="AE2205" s="139">
        <v>52550</v>
      </c>
      <c r="AF2205" s="139"/>
      <c r="AH2205" s="139">
        <v>7290.5</v>
      </c>
      <c r="AI2205" s="139"/>
      <c r="AJ2205" s="139"/>
      <c r="AK2205" s="139"/>
      <c r="AL2205" s="139"/>
      <c r="AO2205" s="118" t="s">
        <v>37</v>
      </c>
      <c r="AP2205" s="118"/>
      <c r="AQ2205" s="118"/>
      <c r="AR2205" s="118"/>
      <c r="AU2205" s="118" t="s">
        <v>2</v>
      </c>
      <c r="AV2205" s="118"/>
      <c r="AW2205" s="118"/>
      <c r="AX2205" s="118"/>
      <c r="AY2205" s="118"/>
      <c r="AZ2205" s="118"/>
      <c r="BA2205" s="118"/>
      <c r="BB2205" s="118"/>
      <c r="BD2205" s="117" t="s">
        <v>38</v>
      </c>
      <c r="BE2205" s="117"/>
      <c r="BF2205" s="117"/>
      <c r="BG2205" s="117"/>
      <c r="BI2205" s="118" t="s">
        <v>4</v>
      </c>
      <c r="BJ2205" s="118"/>
      <c r="BK2205" s="118"/>
      <c r="BL2205" s="118"/>
    </row>
    <row r="2206" spans="41:64" ht="6" customHeight="1">
      <c r="AO2206" s="118"/>
      <c r="AP2206" s="118"/>
      <c r="AQ2206" s="118"/>
      <c r="AR2206" s="118"/>
      <c r="AU2206" s="118"/>
      <c r="AV2206" s="118"/>
      <c r="AW2206" s="118"/>
      <c r="AX2206" s="118"/>
      <c r="AY2206" s="118"/>
      <c r="AZ2206" s="118"/>
      <c r="BA2206" s="118"/>
      <c r="BB2206" s="118"/>
      <c r="BI2206" s="118"/>
      <c r="BJ2206" s="118"/>
      <c r="BK2206" s="118"/>
      <c r="BL2206" s="118"/>
    </row>
    <row r="2207" spans="47:64" ht="9" customHeight="1">
      <c r="AU2207" s="118"/>
      <c r="AV2207" s="118"/>
      <c r="AW2207" s="118"/>
      <c r="AX2207" s="118"/>
      <c r="AY2207" s="118"/>
      <c r="AZ2207" s="118"/>
      <c r="BA2207" s="118"/>
      <c r="BB2207" s="118"/>
      <c r="BI2207" s="118"/>
      <c r="BJ2207" s="118"/>
      <c r="BK2207" s="118"/>
      <c r="BL2207" s="118"/>
    </row>
    <row r="2208" spans="47:64" ht="9" customHeight="1">
      <c r="AU2208" s="118"/>
      <c r="AV2208" s="118"/>
      <c r="AW2208" s="118"/>
      <c r="AX2208" s="118"/>
      <c r="AY2208" s="118"/>
      <c r="AZ2208" s="118"/>
      <c r="BA2208" s="118"/>
      <c r="BB2208" s="118"/>
      <c r="BI2208" s="118"/>
      <c r="BJ2208" s="118"/>
      <c r="BK2208" s="118"/>
      <c r="BL2208" s="118"/>
    </row>
    <row r="2209" spans="47:64" ht="9" customHeight="1">
      <c r="AU2209" s="118"/>
      <c r="AV2209" s="118"/>
      <c r="AW2209" s="118"/>
      <c r="AX2209" s="118"/>
      <c r="AY2209" s="118"/>
      <c r="AZ2209" s="118"/>
      <c r="BA2209" s="118"/>
      <c r="BB2209" s="118"/>
      <c r="BI2209" s="118"/>
      <c r="BJ2209" s="118"/>
      <c r="BK2209" s="118"/>
      <c r="BL2209" s="118"/>
    </row>
    <row r="2210" spans="61:64" ht="9" customHeight="1">
      <c r="BI2210" s="118"/>
      <c r="BJ2210" s="118"/>
      <c r="BK2210" s="118"/>
      <c r="BL2210" s="118"/>
    </row>
    <row r="2211" spans="61:64" ht="9" customHeight="1">
      <c r="BI2211" s="118"/>
      <c r="BJ2211" s="118"/>
      <c r="BK2211" s="118"/>
      <c r="BL2211" s="118"/>
    </row>
    <row r="2212" spans="61:64" ht="9" customHeight="1">
      <c r="BI2212" s="118"/>
      <c r="BJ2212" s="118"/>
      <c r="BK2212" s="118"/>
      <c r="BL2212" s="118"/>
    </row>
    <row r="2213" spans="61:64" ht="9" customHeight="1">
      <c r="BI2213" s="118"/>
      <c r="BJ2213" s="118"/>
      <c r="BK2213" s="118"/>
      <c r="BL2213" s="118"/>
    </row>
    <row r="2214" spans="61:64" ht="9" customHeight="1">
      <c r="BI2214" s="118"/>
      <c r="BJ2214" s="118"/>
      <c r="BK2214" s="118"/>
      <c r="BL2214" s="118"/>
    </row>
    <row r="2215" spans="61:64" ht="9" customHeight="1">
      <c r="BI2215" s="118"/>
      <c r="BJ2215" s="118"/>
      <c r="BK2215" s="118"/>
      <c r="BL2215" s="118"/>
    </row>
    <row r="2216" spans="61:64" ht="9" customHeight="1">
      <c r="BI2216" s="118"/>
      <c r="BJ2216" s="118"/>
      <c r="BK2216" s="118"/>
      <c r="BL2216" s="118"/>
    </row>
    <row r="2217" spans="2:64" ht="15">
      <c r="B2217" s="138">
        <v>244</v>
      </c>
      <c r="C2217" s="138"/>
      <c r="D2217" s="138"/>
      <c r="E2217" s="138"/>
      <c r="F2217" s="138"/>
      <c r="H2217" s="117" t="s">
        <v>182</v>
      </c>
      <c r="I2217" s="117"/>
      <c r="J2217" s="117"/>
      <c r="K2217" s="117"/>
      <c r="L2217" s="117"/>
      <c r="M2217" s="117"/>
      <c r="N2217" s="117"/>
      <c r="O2217" s="117"/>
      <c r="P2217" s="117"/>
      <c r="Q2217" s="117"/>
      <c r="R2217" s="117"/>
      <c r="S2217" s="117"/>
      <c r="T2217" s="117"/>
      <c r="W2217" s="56">
        <v>8823</v>
      </c>
      <c r="AA2217" s="139">
        <v>0</v>
      </c>
      <c r="AB2217" s="139"/>
      <c r="AC2217" s="139"/>
      <c r="AE2217" s="139">
        <v>499800</v>
      </c>
      <c r="AF2217" s="139"/>
      <c r="AH2217" s="139">
        <v>499800</v>
      </c>
      <c r="AI2217" s="139"/>
      <c r="AJ2217" s="139"/>
      <c r="AK2217" s="139"/>
      <c r="AL2217" s="139"/>
      <c r="AO2217" s="118" t="s">
        <v>44</v>
      </c>
      <c r="AP2217" s="118"/>
      <c r="AQ2217" s="118"/>
      <c r="AR2217" s="118"/>
      <c r="AU2217" s="118" t="s">
        <v>45</v>
      </c>
      <c r="AV2217" s="118"/>
      <c r="AW2217" s="118"/>
      <c r="AX2217" s="118"/>
      <c r="AY2217" s="118"/>
      <c r="AZ2217" s="118"/>
      <c r="BA2217" s="118"/>
      <c r="BB2217" s="118"/>
      <c r="BD2217" s="118" t="s">
        <v>46</v>
      </c>
      <c r="BE2217" s="118"/>
      <c r="BF2217" s="118"/>
      <c r="BG2217" s="118"/>
      <c r="BI2217" s="117" t="s">
        <v>47</v>
      </c>
      <c r="BJ2217" s="117"/>
      <c r="BK2217" s="117"/>
      <c r="BL2217" s="117"/>
    </row>
    <row r="2218" spans="41:59" ht="6" customHeight="1">
      <c r="AO2218" s="118"/>
      <c r="AP2218" s="118"/>
      <c r="AQ2218" s="118"/>
      <c r="AR2218" s="118"/>
      <c r="AU2218" s="118"/>
      <c r="AV2218" s="118"/>
      <c r="AW2218" s="118"/>
      <c r="AX2218" s="118"/>
      <c r="AY2218" s="118"/>
      <c r="AZ2218" s="118"/>
      <c r="BA2218" s="118"/>
      <c r="BB2218" s="118"/>
      <c r="BD2218" s="118"/>
      <c r="BE2218" s="118"/>
      <c r="BF2218" s="118"/>
      <c r="BG2218" s="118"/>
    </row>
    <row r="2219" spans="41:54" ht="9" customHeight="1">
      <c r="AO2219" s="118"/>
      <c r="AP2219" s="118"/>
      <c r="AQ2219" s="118"/>
      <c r="AR2219" s="118"/>
      <c r="AU2219" s="118"/>
      <c r="AV2219" s="118"/>
      <c r="AW2219" s="118"/>
      <c r="AX2219" s="118"/>
      <c r="AY2219" s="118"/>
      <c r="AZ2219" s="118"/>
      <c r="BA2219" s="118"/>
      <c r="BB2219" s="118"/>
    </row>
    <row r="2220" spans="2:64" ht="15">
      <c r="B2220" s="138">
        <v>245</v>
      </c>
      <c r="C2220" s="138"/>
      <c r="D2220" s="138"/>
      <c r="E2220" s="138"/>
      <c r="F2220" s="138"/>
      <c r="H2220" s="117" t="s">
        <v>183</v>
      </c>
      <c r="I2220" s="117"/>
      <c r="J2220" s="117"/>
      <c r="K2220" s="117"/>
      <c r="L2220" s="117"/>
      <c r="M2220" s="117"/>
      <c r="N2220" s="117"/>
      <c r="O2220" s="117"/>
      <c r="P2220" s="117"/>
      <c r="Q2220" s="117"/>
      <c r="R2220" s="117"/>
      <c r="S2220" s="117"/>
      <c r="T2220" s="117"/>
      <c r="W2220" s="56">
        <v>8813</v>
      </c>
      <c r="AA2220" s="139">
        <v>0</v>
      </c>
      <c r="AB2220" s="139"/>
      <c r="AC2220" s="139"/>
      <c r="AE2220" s="139">
        <v>2887</v>
      </c>
      <c r="AF2220" s="139"/>
      <c r="AH2220" s="139">
        <v>2887</v>
      </c>
      <c r="AI2220" s="139"/>
      <c r="AJ2220" s="139"/>
      <c r="AK2220" s="139"/>
      <c r="AL2220" s="139"/>
      <c r="AO2220" s="118" t="s">
        <v>44</v>
      </c>
      <c r="AP2220" s="118"/>
      <c r="AQ2220" s="118"/>
      <c r="AR2220" s="118"/>
      <c r="AU2220" s="118" t="s">
        <v>45</v>
      </c>
      <c r="AV2220" s="118"/>
      <c r="AW2220" s="118"/>
      <c r="AX2220" s="118"/>
      <c r="AY2220" s="118"/>
      <c r="AZ2220" s="118"/>
      <c r="BA2220" s="118"/>
      <c r="BB2220" s="118"/>
      <c r="BD2220" s="118" t="s">
        <v>46</v>
      </c>
      <c r="BE2220" s="118"/>
      <c r="BF2220" s="118"/>
      <c r="BG2220" s="118"/>
      <c r="BI2220" s="117" t="s">
        <v>47</v>
      </c>
      <c r="BJ2220" s="117"/>
      <c r="BK2220" s="117"/>
      <c r="BL2220" s="117"/>
    </row>
    <row r="2221" spans="41:59" ht="6" customHeight="1">
      <c r="AO2221" s="118"/>
      <c r="AP2221" s="118"/>
      <c r="AQ2221" s="118"/>
      <c r="AR2221" s="118"/>
      <c r="AU2221" s="118"/>
      <c r="AV2221" s="118"/>
      <c r="AW2221" s="118"/>
      <c r="AX2221" s="118"/>
      <c r="AY2221" s="118"/>
      <c r="AZ2221" s="118"/>
      <c r="BA2221" s="118"/>
      <c r="BB2221" s="118"/>
      <c r="BD2221" s="118"/>
      <c r="BE2221" s="118"/>
      <c r="BF2221" s="118"/>
      <c r="BG2221" s="118"/>
    </row>
    <row r="2222" spans="41:54" ht="9" customHeight="1">
      <c r="AO2222" s="118"/>
      <c r="AP2222" s="118"/>
      <c r="AQ2222" s="118"/>
      <c r="AR2222" s="118"/>
      <c r="AU2222" s="118"/>
      <c r="AV2222" s="118"/>
      <c r="AW2222" s="118"/>
      <c r="AX2222" s="118"/>
      <c r="AY2222" s="118"/>
      <c r="AZ2222" s="118"/>
      <c r="BA2222" s="118"/>
      <c r="BB2222" s="118"/>
    </row>
    <row r="2223" spans="2:64" ht="15">
      <c r="B2223" s="138">
        <v>246</v>
      </c>
      <c r="C2223" s="138"/>
      <c r="D2223" s="138"/>
      <c r="E2223" s="138"/>
      <c r="F2223" s="138"/>
      <c r="H2223" s="117" t="s">
        <v>184</v>
      </c>
      <c r="I2223" s="117"/>
      <c r="J2223" s="117"/>
      <c r="K2223" s="117"/>
      <c r="L2223" s="117"/>
      <c r="M2223" s="117"/>
      <c r="N2223" s="117"/>
      <c r="O2223" s="117"/>
      <c r="P2223" s="117"/>
      <c r="Q2223" s="117"/>
      <c r="R2223" s="117"/>
      <c r="S2223" s="117"/>
      <c r="T2223" s="117"/>
      <c r="W2223" s="56">
        <v>8863</v>
      </c>
      <c r="AA2223" s="139">
        <v>132000</v>
      </c>
      <c r="AB2223" s="139"/>
      <c r="AC2223" s="139"/>
      <c r="AE2223" s="139">
        <v>132000</v>
      </c>
      <c r="AF2223" s="139"/>
      <c r="AH2223" s="139">
        <v>88000</v>
      </c>
      <c r="AI2223" s="139"/>
      <c r="AJ2223" s="139"/>
      <c r="AK2223" s="139"/>
      <c r="AL2223" s="139"/>
      <c r="AO2223" s="118" t="s">
        <v>37</v>
      </c>
      <c r="AP2223" s="118"/>
      <c r="AQ2223" s="118"/>
      <c r="AR2223" s="118"/>
      <c r="AU2223" s="118" t="s">
        <v>2</v>
      </c>
      <c r="AV2223" s="118"/>
      <c r="AW2223" s="118"/>
      <c r="AX2223" s="118"/>
      <c r="AY2223" s="118"/>
      <c r="AZ2223" s="118"/>
      <c r="BA2223" s="118"/>
      <c r="BB2223" s="118"/>
      <c r="BD2223" s="117" t="s">
        <v>38</v>
      </c>
      <c r="BE2223" s="117"/>
      <c r="BF2223" s="117"/>
      <c r="BG2223" s="117"/>
      <c r="BI2223" s="118" t="s">
        <v>11</v>
      </c>
      <c r="BJ2223" s="118"/>
      <c r="BK2223" s="118"/>
      <c r="BL2223" s="118"/>
    </row>
    <row r="2224" spans="41:64" ht="6" customHeight="1">
      <c r="AO2224" s="118"/>
      <c r="AP2224" s="118"/>
      <c r="AQ2224" s="118"/>
      <c r="AR2224" s="118"/>
      <c r="AU2224" s="118"/>
      <c r="AV2224" s="118"/>
      <c r="AW2224" s="118"/>
      <c r="AX2224" s="118"/>
      <c r="AY2224" s="118"/>
      <c r="AZ2224" s="118"/>
      <c r="BA2224" s="118"/>
      <c r="BB2224" s="118"/>
      <c r="BI2224" s="118"/>
      <c r="BJ2224" s="118"/>
      <c r="BK2224" s="118"/>
      <c r="BL2224" s="118"/>
    </row>
    <row r="2225" spans="47:64" ht="9" customHeight="1">
      <c r="AU2225" s="118"/>
      <c r="AV2225" s="118"/>
      <c r="AW2225" s="118"/>
      <c r="AX2225" s="118"/>
      <c r="AY2225" s="118"/>
      <c r="AZ2225" s="118"/>
      <c r="BA2225" s="118"/>
      <c r="BB2225" s="118"/>
      <c r="BI2225" s="118"/>
      <c r="BJ2225" s="118"/>
      <c r="BK2225" s="118"/>
      <c r="BL2225" s="118"/>
    </row>
    <row r="2226" spans="47:64" ht="9" customHeight="1">
      <c r="AU2226" s="118"/>
      <c r="AV2226" s="118"/>
      <c r="AW2226" s="118"/>
      <c r="AX2226" s="118"/>
      <c r="AY2226" s="118"/>
      <c r="AZ2226" s="118"/>
      <c r="BA2226" s="118"/>
      <c r="BB2226" s="118"/>
      <c r="BI2226" s="118"/>
      <c r="BJ2226" s="118"/>
      <c r="BK2226" s="118"/>
      <c r="BL2226" s="118"/>
    </row>
    <row r="2227" spans="47:64" ht="9" customHeight="1">
      <c r="AU2227" s="118"/>
      <c r="AV2227" s="118"/>
      <c r="AW2227" s="118"/>
      <c r="AX2227" s="118"/>
      <c r="AY2227" s="118"/>
      <c r="AZ2227" s="118"/>
      <c r="BA2227" s="118"/>
      <c r="BB2227" s="118"/>
      <c r="BI2227" s="118"/>
      <c r="BJ2227" s="118"/>
      <c r="BK2227" s="118"/>
      <c r="BL2227" s="118"/>
    </row>
    <row r="2228" spans="61:64" ht="9" customHeight="1">
      <c r="BI2228" s="118"/>
      <c r="BJ2228" s="118"/>
      <c r="BK2228" s="118"/>
      <c r="BL2228" s="118"/>
    </row>
    <row r="2229" spans="61:64" ht="9" customHeight="1">
      <c r="BI2229" s="118"/>
      <c r="BJ2229" s="118"/>
      <c r="BK2229" s="118"/>
      <c r="BL2229" s="118"/>
    </row>
    <row r="2230" spans="61:64" ht="9" customHeight="1">
      <c r="BI2230" s="118"/>
      <c r="BJ2230" s="118"/>
      <c r="BK2230" s="118"/>
      <c r="BL2230" s="118"/>
    </row>
    <row r="2231" spans="61:64" ht="9" customHeight="1">
      <c r="BI2231" s="118"/>
      <c r="BJ2231" s="118"/>
      <c r="BK2231" s="118"/>
      <c r="BL2231" s="118"/>
    </row>
    <row r="2232" spans="61:64" ht="9" customHeight="1">
      <c r="BI2232" s="118"/>
      <c r="BJ2232" s="118"/>
      <c r="BK2232" s="118"/>
      <c r="BL2232" s="118"/>
    </row>
    <row r="2233" spans="2:64" ht="15">
      <c r="B2233" s="138">
        <v>247</v>
      </c>
      <c r="C2233" s="138"/>
      <c r="D2233" s="138"/>
      <c r="E2233" s="138"/>
      <c r="F2233" s="138"/>
      <c r="H2233" s="117" t="s">
        <v>185</v>
      </c>
      <c r="I2233" s="117"/>
      <c r="J2233" s="117"/>
      <c r="K2233" s="117"/>
      <c r="L2233" s="117"/>
      <c r="M2233" s="117"/>
      <c r="N2233" s="117"/>
      <c r="O2233" s="117"/>
      <c r="P2233" s="117"/>
      <c r="Q2233" s="117"/>
      <c r="R2233" s="117"/>
      <c r="S2233" s="117"/>
      <c r="T2233" s="117"/>
      <c r="W2233" s="56">
        <v>8863</v>
      </c>
      <c r="AA2233" s="139">
        <v>2000</v>
      </c>
      <c r="AB2233" s="139"/>
      <c r="AC2233" s="139"/>
      <c r="AE2233" s="139">
        <v>2000</v>
      </c>
      <c r="AF2233" s="139"/>
      <c r="AH2233" s="139">
        <v>978.65</v>
      </c>
      <c r="AI2233" s="139"/>
      <c r="AJ2233" s="139"/>
      <c r="AK2233" s="139"/>
      <c r="AL2233" s="139"/>
      <c r="AO2233" s="118" t="s">
        <v>37</v>
      </c>
      <c r="AP2233" s="118"/>
      <c r="AQ2233" s="118"/>
      <c r="AR2233" s="118"/>
      <c r="AU2233" s="118" t="s">
        <v>2</v>
      </c>
      <c r="AV2233" s="118"/>
      <c r="AW2233" s="118"/>
      <c r="AX2233" s="118"/>
      <c r="AY2233" s="118"/>
      <c r="AZ2233" s="118"/>
      <c r="BA2233" s="118"/>
      <c r="BB2233" s="118"/>
      <c r="BD2233" s="117" t="s">
        <v>38</v>
      </c>
      <c r="BE2233" s="117"/>
      <c r="BF2233" s="117"/>
      <c r="BG2233" s="117"/>
      <c r="BI2233" s="118" t="s">
        <v>11</v>
      </c>
      <c r="BJ2233" s="118"/>
      <c r="BK2233" s="118"/>
      <c r="BL2233" s="118"/>
    </row>
    <row r="2234" spans="41:64" ht="6" customHeight="1">
      <c r="AO2234" s="118"/>
      <c r="AP2234" s="118"/>
      <c r="AQ2234" s="118"/>
      <c r="AR2234" s="118"/>
      <c r="AU2234" s="118"/>
      <c r="AV2234" s="118"/>
      <c r="AW2234" s="118"/>
      <c r="AX2234" s="118"/>
      <c r="AY2234" s="118"/>
      <c r="AZ2234" s="118"/>
      <c r="BA2234" s="118"/>
      <c r="BB2234" s="118"/>
      <c r="BI2234" s="118"/>
      <c r="BJ2234" s="118"/>
      <c r="BK2234" s="118"/>
      <c r="BL2234" s="118"/>
    </row>
    <row r="2235" spans="47:64" ht="9" customHeight="1">
      <c r="AU2235" s="118"/>
      <c r="AV2235" s="118"/>
      <c r="AW2235" s="118"/>
      <c r="AX2235" s="118"/>
      <c r="AY2235" s="118"/>
      <c r="AZ2235" s="118"/>
      <c r="BA2235" s="118"/>
      <c r="BB2235" s="118"/>
      <c r="BI2235" s="118"/>
      <c r="BJ2235" s="118"/>
      <c r="BK2235" s="118"/>
      <c r="BL2235" s="118"/>
    </row>
    <row r="2236" spans="47:64" ht="9" customHeight="1">
      <c r="AU2236" s="118"/>
      <c r="AV2236" s="118"/>
      <c r="AW2236" s="118"/>
      <c r="AX2236" s="118"/>
      <c r="AY2236" s="118"/>
      <c r="AZ2236" s="118"/>
      <c r="BA2236" s="118"/>
      <c r="BB2236" s="118"/>
      <c r="BI2236" s="118"/>
      <c r="BJ2236" s="118"/>
      <c r="BK2236" s="118"/>
      <c r="BL2236" s="118"/>
    </row>
    <row r="2237" spans="47:64" ht="9" customHeight="1">
      <c r="AU2237" s="118"/>
      <c r="AV2237" s="118"/>
      <c r="AW2237" s="118"/>
      <c r="AX2237" s="118"/>
      <c r="AY2237" s="118"/>
      <c r="AZ2237" s="118"/>
      <c r="BA2237" s="118"/>
      <c r="BB2237" s="118"/>
      <c r="BI2237" s="118"/>
      <c r="BJ2237" s="118"/>
      <c r="BK2237" s="118"/>
      <c r="BL2237" s="118"/>
    </row>
    <row r="2238" spans="61:64" ht="9" customHeight="1">
      <c r="BI2238" s="118"/>
      <c r="BJ2238" s="118"/>
      <c r="BK2238" s="118"/>
      <c r="BL2238" s="118"/>
    </row>
    <row r="2239" spans="61:64" ht="9" customHeight="1">
      <c r="BI2239" s="118"/>
      <c r="BJ2239" s="118"/>
      <c r="BK2239" s="118"/>
      <c r="BL2239" s="118"/>
    </row>
    <row r="2240" spans="61:64" ht="9" customHeight="1">
      <c r="BI2240" s="118"/>
      <c r="BJ2240" s="118"/>
      <c r="BK2240" s="118"/>
      <c r="BL2240" s="118"/>
    </row>
    <row r="2241" spans="61:64" ht="9" customHeight="1">
      <c r="BI2241" s="118"/>
      <c r="BJ2241" s="118"/>
      <c r="BK2241" s="118"/>
      <c r="BL2241" s="118"/>
    </row>
    <row r="2242" spans="61:64" ht="9" customHeight="1">
      <c r="BI2242" s="118"/>
      <c r="BJ2242" s="118"/>
      <c r="BK2242" s="118"/>
      <c r="BL2242" s="118"/>
    </row>
    <row r="2243" spans="2:64" ht="15">
      <c r="B2243" s="138">
        <v>248</v>
      </c>
      <c r="C2243" s="138"/>
      <c r="D2243" s="138"/>
      <c r="E2243" s="138"/>
      <c r="F2243" s="138"/>
      <c r="H2243" s="117" t="s">
        <v>186</v>
      </c>
      <c r="I2243" s="117"/>
      <c r="J2243" s="117"/>
      <c r="K2243" s="117"/>
      <c r="L2243" s="117"/>
      <c r="M2243" s="117"/>
      <c r="N2243" s="117"/>
      <c r="O2243" s="117"/>
      <c r="P2243" s="117"/>
      <c r="Q2243" s="117"/>
      <c r="R2243" s="117"/>
      <c r="S2243" s="117"/>
      <c r="T2243" s="117"/>
      <c r="W2243" s="56">
        <v>8863</v>
      </c>
      <c r="AA2243" s="139">
        <v>800</v>
      </c>
      <c r="AB2243" s="139"/>
      <c r="AC2243" s="139"/>
      <c r="AE2243" s="139">
        <v>800</v>
      </c>
      <c r="AF2243" s="139"/>
      <c r="AH2243" s="139">
        <v>0</v>
      </c>
      <c r="AI2243" s="139"/>
      <c r="AJ2243" s="139"/>
      <c r="AK2243" s="139"/>
      <c r="AL2243" s="139"/>
      <c r="AO2243" s="118" t="s">
        <v>37</v>
      </c>
      <c r="AP2243" s="118"/>
      <c r="AQ2243" s="118"/>
      <c r="AR2243" s="118"/>
      <c r="AU2243" s="118" t="s">
        <v>2</v>
      </c>
      <c r="AV2243" s="118"/>
      <c r="AW2243" s="118"/>
      <c r="AX2243" s="118"/>
      <c r="AY2243" s="118"/>
      <c r="AZ2243" s="118"/>
      <c r="BA2243" s="118"/>
      <c r="BB2243" s="118"/>
      <c r="BD2243" s="117" t="s">
        <v>38</v>
      </c>
      <c r="BE2243" s="117"/>
      <c r="BF2243" s="117"/>
      <c r="BG2243" s="117"/>
      <c r="BI2243" s="118" t="s">
        <v>11</v>
      </c>
      <c r="BJ2243" s="118"/>
      <c r="BK2243" s="118"/>
      <c r="BL2243" s="118"/>
    </row>
    <row r="2244" spans="41:64" ht="6" customHeight="1">
      <c r="AO2244" s="118"/>
      <c r="AP2244" s="118"/>
      <c r="AQ2244" s="118"/>
      <c r="AR2244" s="118"/>
      <c r="AU2244" s="118"/>
      <c r="AV2244" s="118"/>
      <c r="AW2244" s="118"/>
      <c r="AX2244" s="118"/>
      <c r="AY2244" s="118"/>
      <c r="AZ2244" s="118"/>
      <c r="BA2244" s="118"/>
      <c r="BB2244" s="118"/>
      <c r="BI2244" s="118"/>
      <c r="BJ2244" s="118"/>
      <c r="BK2244" s="118"/>
      <c r="BL2244" s="118"/>
    </row>
    <row r="2245" spans="47:64" ht="9" customHeight="1">
      <c r="AU2245" s="118"/>
      <c r="AV2245" s="118"/>
      <c r="AW2245" s="118"/>
      <c r="AX2245" s="118"/>
      <c r="AY2245" s="118"/>
      <c r="AZ2245" s="118"/>
      <c r="BA2245" s="118"/>
      <c r="BB2245" s="118"/>
      <c r="BI2245" s="118"/>
      <c r="BJ2245" s="118"/>
      <c r="BK2245" s="118"/>
      <c r="BL2245" s="118"/>
    </row>
    <row r="2246" spans="47:64" ht="9" customHeight="1">
      <c r="AU2246" s="118"/>
      <c r="AV2246" s="118"/>
      <c r="AW2246" s="118"/>
      <c r="AX2246" s="118"/>
      <c r="AY2246" s="118"/>
      <c r="AZ2246" s="118"/>
      <c r="BA2246" s="118"/>
      <c r="BB2246" s="118"/>
      <c r="BI2246" s="118"/>
      <c r="BJ2246" s="118"/>
      <c r="BK2246" s="118"/>
      <c r="BL2246" s="118"/>
    </row>
    <row r="2247" spans="47:64" ht="9" customHeight="1">
      <c r="AU2247" s="118"/>
      <c r="AV2247" s="118"/>
      <c r="AW2247" s="118"/>
      <c r="AX2247" s="118"/>
      <c r="AY2247" s="118"/>
      <c r="AZ2247" s="118"/>
      <c r="BA2247" s="118"/>
      <c r="BB2247" s="118"/>
      <c r="BI2247" s="118"/>
      <c r="BJ2247" s="118"/>
      <c r="BK2247" s="118"/>
      <c r="BL2247" s="118"/>
    </row>
    <row r="2248" spans="61:64" ht="9" customHeight="1">
      <c r="BI2248" s="118"/>
      <c r="BJ2248" s="118"/>
      <c r="BK2248" s="118"/>
      <c r="BL2248" s="118"/>
    </row>
    <row r="2249" spans="61:64" ht="9" customHeight="1">
      <c r="BI2249" s="118"/>
      <c r="BJ2249" s="118"/>
      <c r="BK2249" s="118"/>
      <c r="BL2249" s="118"/>
    </row>
    <row r="2250" spans="61:64" ht="9" customHeight="1">
      <c r="BI2250" s="118"/>
      <c r="BJ2250" s="118"/>
      <c r="BK2250" s="118"/>
      <c r="BL2250" s="118"/>
    </row>
    <row r="2251" spans="61:64" ht="9" customHeight="1">
      <c r="BI2251" s="118"/>
      <c r="BJ2251" s="118"/>
      <c r="BK2251" s="118"/>
      <c r="BL2251" s="118"/>
    </row>
    <row r="2252" spans="61:64" ht="9" customHeight="1">
      <c r="BI2252" s="118"/>
      <c r="BJ2252" s="118"/>
      <c r="BK2252" s="118"/>
      <c r="BL2252" s="118"/>
    </row>
    <row r="2253" spans="2:64" ht="15">
      <c r="B2253" s="138">
        <v>249</v>
      </c>
      <c r="C2253" s="138"/>
      <c r="D2253" s="138"/>
      <c r="E2253" s="138"/>
      <c r="F2253" s="138"/>
      <c r="H2253" s="117" t="s">
        <v>187</v>
      </c>
      <c r="I2253" s="117"/>
      <c r="J2253" s="117"/>
      <c r="K2253" s="117"/>
      <c r="L2253" s="117"/>
      <c r="M2253" s="117"/>
      <c r="N2253" s="117"/>
      <c r="O2253" s="117"/>
      <c r="P2253" s="117"/>
      <c r="Q2253" s="117"/>
      <c r="R2253" s="117"/>
      <c r="S2253" s="117"/>
      <c r="T2253" s="117"/>
      <c r="W2253" s="56">
        <v>8863</v>
      </c>
      <c r="AA2253" s="139">
        <v>9600</v>
      </c>
      <c r="AB2253" s="139"/>
      <c r="AC2253" s="139"/>
      <c r="AE2253" s="139">
        <v>9600</v>
      </c>
      <c r="AF2253" s="139"/>
      <c r="AH2253" s="139">
        <v>1946.5</v>
      </c>
      <c r="AI2253" s="139"/>
      <c r="AJ2253" s="139"/>
      <c r="AK2253" s="139"/>
      <c r="AL2253" s="139"/>
      <c r="AO2253" s="118" t="s">
        <v>37</v>
      </c>
      <c r="AP2253" s="118"/>
      <c r="AQ2253" s="118"/>
      <c r="AR2253" s="118"/>
      <c r="AU2253" s="118" t="s">
        <v>2</v>
      </c>
      <c r="AV2253" s="118"/>
      <c r="AW2253" s="118"/>
      <c r="AX2253" s="118"/>
      <c r="AY2253" s="118"/>
      <c r="AZ2253" s="118"/>
      <c r="BA2253" s="118"/>
      <c r="BB2253" s="118"/>
      <c r="BD2253" s="117" t="s">
        <v>38</v>
      </c>
      <c r="BE2253" s="117"/>
      <c r="BF2253" s="117"/>
      <c r="BG2253" s="117"/>
      <c r="BI2253" s="118" t="s">
        <v>11</v>
      </c>
      <c r="BJ2253" s="118"/>
      <c r="BK2253" s="118"/>
      <c r="BL2253" s="118"/>
    </row>
    <row r="2254" spans="41:64" ht="6" customHeight="1">
      <c r="AO2254" s="118"/>
      <c r="AP2254" s="118"/>
      <c r="AQ2254" s="118"/>
      <c r="AR2254" s="118"/>
      <c r="AU2254" s="118"/>
      <c r="AV2254" s="118"/>
      <c r="AW2254" s="118"/>
      <c r="AX2254" s="118"/>
      <c r="AY2254" s="118"/>
      <c r="AZ2254" s="118"/>
      <c r="BA2254" s="118"/>
      <c r="BB2254" s="118"/>
      <c r="BI2254" s="118"/>
      <c r="BJ2254" s="118"/>
      <c r="BK2254" s="118"/>
      <c r="BL2254" s="118"/>
    </row>
    <row r="2255" spans="47:64" ht="9" customHeight="1">
      <c r="AU2255" s="118"/>
      <c r="AV2255" s="118"/>
      <c r="AW2255" s="118"/>
      <c r="AX2255" s="118"/>
      <c r="AY2255" s="118"/>
      <c r="AZ2255" s="118"/>
      <c r="BA2255" s="118"/>
      <c r="BB2255" s="118"/>
      <c r="BI2255" s="118"/>
      <c r="BJ2255" s="118"/>
      <c r="BK2255" s="118"/>
      <c r="BL2255" s="118"/>
    </row>
    <row r="2256" spans="47:64" ht="9" customHeight="1">
      <c r="AU2256" s="118"/>
      <c r="AV2256" s="118"/>
      <c r="AW2256" s="118"/>
      <c r="AX2256" s="118"/>
      <c r="AY2256" s="118"/>
      <c r="AZ2256" s="118"/>
      <c r="BA2256" s="118"/>
      <c r="BB2256" s="118"/>
      <c r="BI2256" s="118"/>
      <c r="BJ2256" s="118"/>
      <c r="BK2256" s="118"/>
      <c r="BL2256" s="118"/>
    </row>
    <row r="2257" spans="47:64" ht="9" customHeight="1">
      <c r="AU2257" s="118"/>
      <c r="AV2257" s="118"/>
      <c r="AW2257" s="118"/>
      <c r="AX2257" s="118"/>
      <c r="AY2257" s="118"/>
      <c r="AZ2257" s="118"/>
      <c r="BA2257" s="118"/>
      <c r="BB2257" s="118"/>
      <c r="BI2257" s="118"/>
      <c r="BJ2257" s="118"/>
      <c r="BK2257" s="118"/>
      <c r="BL2257" s="118"/>
    </row>
    <row r="2258" spans="61:64" ht="9" customHeight="1">
      <c r="BI2258" s="118"/>
      <c r="BJ2258" s="118"/>
      <c r="BK2258" s="118"/>
      <c r="BL2258" s="118"/>
    </row>
    <row r="2259" spans="61:64" ht="9" customHeight="1">
      <c r="BI2259" s="118"/>
      <c r="BJ2259" s="118"/>
      <c r="BK2259" s="118"/>
      <c r="BL2259" s="118"/>
    </row>
    <row r="2260" spans="61:64" ht="9" customHeight="1">
      <c r="BI2260" s="118"/>
      <c r="BJ2260" s="118"/>
      <c r="BK2260" s="118"/>
      <c r="BL2260" s="118"/>
    </row>
    <row r="2261" spans="61:64" ht="9" customHeight="1">
      <c r="BI2261" s="118"/>
      <c r="BJ2261" s="118"/>
      <c r="BK2261" s="118"/>
      <c r="BL2261" s="118"/>
    </row>
    <row r="2262" spans="61:64" ht="9" customHeight="1">
      <c r="BI2262" s="118"/>
      <c r="BJ2262" s="118"/>
      <c r="BK2262" s="118"/>
      <c r="BL2262" s="118"/>
    </row>
    <row r="2263" spans="2:64" ht="15">
      <c r="B2263" s="138">
        <v>250</v>
      </c>
      <c r="C2263" s="138"/>
      <c r="D2263" s="138"/>
      <c r="E2263" s="138"/>
      <c r="F2263" s="138"/>
      <c r="H2263" s="117" t="s">
        <v>188</v>
      </c>
      <c r="I2263" s="117"/>
      <c r="J2263" s="117"/>
      <c r="K2263" s="117"/>
      <c r="L2263" s="117"/>
      <c r="M2263" s="117"/>
      <c r="N2263" s="117"/>
      <c r="O2263" s="117"/>
      <c r="P2263" s="117"/>
      <c r="Q2263" s="117"/>
      <c r="R2263" s="117"/>
      <c r="S2263" s="117"/>
      <c r="T2263" s="117"/>
      <c r="W2263" s="56">
        <v>8863</v>
      </c>
      <c r="AA2263" s="139">
        <v>4000</v>
      </c>
      <c r="AB2263" s="139"/>
      <c r="AC2263" s="139"/>
      <c r="AE2263" s="139">
        <v>4000</v>
      </c>
      <c r="AF2263" s="139"/>
      <c r="AH2263" s="139">
        <v>150</v>
      </c>
      <c r="AI2263" s="139"/>
      <c r="AJ2263" s="139"/>
      <c r="AK2263" s="139"/>
      <c r="AL2263" s="139"/>
      <c r="AO2263" s="118" t="s">
        <v>37</v>
      </c>
      <c r="AP2263" s="118"/>
      <c r="AQ2263" s="118"/>
      <c r="AR2263" s="118"/>
      <c r="AU2263" s="118" t="s">
        <v>2</v>
      </c>
      <c r="AV2263" s="118"/>
      <c r="AW2263" s="118"/>
      <c r="AX2263" s="118"/>
      <c r="AY2263" s="118"/>
      <c r="AZ2263" s="118"/>
      <c r="BA2263" s="118"/>
      <c r="BB2263" s="118"/>
      <c r="BD2263" s="117" t="s">
        <v>38</v>
      </c>
      <c r="BE2263" s="117"/>
      <c r="BF2263" s="117"/>
      <c r="BG2263" s="117"/>
      <c r="BI2263" s="118" t="s">
        <v>11</v>
      </c>
      <c r="BJ2263" s="118"/>
      <c r="BK2263" s="118"/>
      <c r="BL2263" s="118"/>
    </row>
    <row r="2264" spans="41:64" ht="6" customHeight="1">
      <c r="AO2264" s="118"/>
      <c r="AP2264" s="118"/>
      <c r="AQ2264" s="118"/>
      <c r="AR2264" s="118"/>
      <c r="AU2264" s="118"/>
      <c r="AV2264" s="118"/>
      <c r="AW2264" s="118"/>
      <c r="AX2264" s="118"/>
      <c r="AY2264" s="118"/>
      <c r="AZ2264" s="118"/>
      <c r="BA2264" s="118"/>
      <c r="BB2264" s="118"/>
      <c r="BI2264" s="118"/>
      <c r="BJ2264" s="118"/>
      <c r="BK2264" s="118"/>
      <c r="BL2264" s="118"/>
    </row>
    <row r="2265" spans="47:64" ht="9" customHeight="1">
      <c r="AU2265" s="118"/>
      <c r="AV2265" s="118"/>
      <c r="AW2265" s="118"/>
      <c r="AX2265" s="118"/>
      <c r="AY2265" s="118"/>
      <c r="AZ2265" s="118"/>
      <c r="BA2265" s="118"/>
      <c r="BB2265" s="118"/>
      <c r="BI2265" s="118"/>
      <c r="BJ2265" s="118"/>
      <c r="BK2265" s="118"/>
      <c r="BL2265" s="118"/>
    </row>
    <row r="2266" spans="47:64" ht="9" customHeight="1">
      <c r="AU2266" s="118"/>
      <c r="AV2266" s="118"/>
      <c r="AW2266" s="118"/>
      <c r="AX2266" s="118"/>
      <c r="AY2266" s="118"/>
      <c r="AZ2266" s="118"/>
      <c r="BA2266" s="118"/>
      <c r="BB2266" s="118"/>
      <c r="BI2266" s="118"/>
      <c r="BJ2266" s="118"/>
      <c r="BK2266" s="118"/>
      <c r="BL2266" s="118"/>
    </row>
    <row r="2267" spans="47:64" ht="9" customHeight="1">
      <c r="AU2267" s="118"/>
      <c r="AV2267" s="118"/>
      <c r="AW2267" s="118"/>
      <c r="AX2267" s="118"/>
      <c r="AY2267" s="118"/>
      <c r="AZ2267" s="118"/>
      <c r="BA2267" s="118"/>
      <c r="BB2267" s="118"/>
      <c r="BI2267" s="118"/>
      <c r="BJ2267" s="118"/>
      <c r="BK2267" s="118"/>
      <c r="BL2267" s="118"/>
    </row>
    <row r="2268" spans="61:64" ht="9" customHeight="1">
      <c r="BI2268" s="118"/>
      <c r="BJ2268" s="118"/>
      <c r="BK2268" s="118"/>
      <c r="BL2268" s="118"/>
    </row>
    <row r="2269" spans="61:64" ht="9" customHeight="1">
      <c r="BI2269" s="118"/>
      <c r="BJ2269" s="118"/>
      <c r="BK2269" s="118"/>
      <c r="BL2269" s="118"/>
    </row>
    <row r="2270" spans="61:64" ht="9" customHeight="1">
      <c r="BI2270" s="118"/>
      <c r="BJ2270" s="118"/>
      <c r="BK2270" s="118"/>
      <c r="BL2270" s="118"/>
    </row>
    <row r="2271" spans="61:64" ht="9" customHeight="1">
      <c r="BI2271" s="118"/>
      <c r="BJ2271" s="118"/>
      <c r="BK2271" s="118"/>
      <c r="BL2271" s="118"/>
    </row>
    <row r="2272" spans="61:64" ht="9" customHeight="1">
      <c r="BI2272" s="118"/>
      <c r="BJ2272" s="118"/>
      <c r="BK2272" s="118"/>
      <c r="BL2272" s="118"/>
    </row>
    <row r="2273" spans="2:64" ht="15">
      <c r="B2273" s="138">
        <v>251</v>
      </c>
      <c r="C2273" s="138"/>
      <c r="D2273" s="138"/>
      <c r="E2273" s="138"/>
      <c r="F2273" s="138"/>
      <c r="H2273" s="117" t="s">
        <v>189</v>
      </c>
      <c r="I2273" s="117"/>
      <c r="J2273" s="117"/>
      <c r="K2273" s="117"/>
      <c r="L2273" s="117"/>
      <c r="M2273" s="117"/>
      <c r="N2273" s="117"/>
      <c r="O2273" s="117"/>
      <c r="P2273" s="117"/>
      <c r="Q2273" s="117"/>
      <c r="R2273" s="117"/>
      <c r="S2273" s="117"/>
      <c r="T2273" s="117"/>
      <c r="W2273" s="56">
        <v>8863</v>
      </c>
      <c r="AA2273" s="139">
        <v>500</v>
      </c>
      <c r="AB2273" s="139"/>
      <c r="AC2273" s="139"/>
      <c r="AE2273" s="139">
        <v>500</v>
      </c>
      <c r="AF2273" s="139"/>
      <c r="AH2273" s="139">
        <v>109.75</v>
      </c>
      <c r="AI2273" s="139"/>
      <c r="AJ2273" s="139"/>
      <c r="AK2273" s="139"/>
      <c r="AL2273" s="139"/>
      <c r="AO2273" s="118" t="s">
        <v>37</v>
      </c>
      <c r="AP2273" s="118"/>
      <c r="AQ2273" s="118"/>
      <c r="AR2273" s="118"/>
      <c r="AU2273" s="118" t="s">
        <v>2</v>
      </c>
      <c r="AV2273" s="118"/>
      <c r="AW2273" s="118"/>
      <c r="AX2273" s="118"/>
      <c r="AY2273" s="118"/>
      <c r="AZ2273" s="118"/>
      <c r="BA2273" s="118"/>
      <c r="BB2273" s="118"/>
      <c r="BD2273" s="117" t="s">
        <v>38</v>
      </c>
      <c r="BE2273" s="117"/>
      <c r="BF2273" s="117"/>
      <c r="BG2273" s="117"/>
      <c r="BI2273" s="118" t="s">
        <v>11</v>
      </c>
      <c r="BJ2273" s="118"/>
      <c r="BK2273" s="118"/>
      <c r="BL2273" s="118"/>
    </row>
    <row r="2274" spans="41:64" ht="6" customHeight="1">
      <c r="AO2274" s="118"/>
      <c r="AP2274" s="118"/>
      <c r="AQ2274" s="118"/>
      <c r="AR2274" s="118"/>
      <c r="AU2274" s="118"/>
      <c r="AV2274" s="118"/>
      <c r="AW2274" s="118"/>
      <c r="AX2274" s="118"/>
      <c r="AY2274" s="118"/>
      <c r="AZ2274" s="118"/>
      <c r="BA2274" s="118"/>
      <c r="BB2274" s="118"/>
      <c r="BI2274" s="118"/>
      <c r="BJ2274" s="118"/>
      <c r="BK2274" s="118"/>
      <c r="BL2274" s="118"/>
    </row>
    <row r="2275" spans="47:64" ht="9" customHeight="1">
      <c r="AU2275" s="118"/>
      <c r="AV2275" s="118"/>
      <c r="AW2275" s="118"/>
      <c r="AX2275" s="118"/>
      <c r="AY2275" s="118"/>
      <c r="AZ2275" s="118"/>
      <c r="BA2275" s="118"/>
      <c r="BB2275" s="118"/>
      <c r="BI2275" s="118"/>
      <c r="BJ2275" s="118"/>
      <c r="BK2275" s="118"/>
      <c r="BL2275" s="118"/>
    </row>
    <row r="2276" spans="47:64" ht="9" customHeight="1">
      <c r="AU2276" s="118"/>
      <c r="AV2276" s="118"/>
      <c r="AW2276" s="118"/>
      <c r="AX2276" s="118"/>
      <c r="AY2276" s="118"/>
      <c r="AZ2276" s="118"/>
      <c r="BA2276" s="118"/>
      <c r="BB2276" s="118"/>
      <c r="BI2276" s="118"/>
      <c r="BJ2276" s="118"/>
      <c r="BK2276" s="118"/>
      <c r="BL2276" s="118"/>
    </row>
    <row r="2277" spans="47:64" ht="9" customHeight="1">
      <c r="AU2277" s="118"/>
      <c r="AV2277" s="118"/>
      <c r="AW2277" s="118"/>
      <c r="AX2277" s="118"/>
      <c r="AY2277" s="118"/>
      <c r="AZ2277" s="118"/>
      <c r="BA2277" s="118"/>
      <c r="BB2277" s="118"/>
      <c r="BI2277" s="118"/>
      <c r="BJ2277" s="118"/>
      <c r="BK2277" s="118"/>
      <c r="BL2277" s="118"/>
    </row>
    <row r="2278" spans="61:64" ht="9" customHeight="1">
      <c r="BI2278" s="118"/>
      <c r="BJ2278" s="118"/>
      <c r="BK2278" s="118"/>
      <c r="BL2278" s="118"/>
    </row>
    <row r="2279" spans="61:64" ht="9" customHeight="1">
      <c r="BI2279" s="118"/>
      <c r="BJ2279" s="118"/>
      <c r="BK2279" s="118"/>
      <c r="BL2279" s="118"/>
    </row>
    <row r="2280" spans="61:64" ht="9" customHeight="1">
      <c r="BI2280" s="118"/>
      <c r="BJ2280" s="118"/>
      <c r="BK2280" s="118"/>
      <c r="BL2280" s="118"/>
    </row>
    <row r="2281" spans="61:64" ht="9" customHeight="1">
      <c r="BI2281" s="118"/>
      <c r="BJ2281" s="118"/>
      <c r="BK2281" s="118"/>
      <c r="BL2281" s="118"/>
    </row>
    <row r="2282" spans="61:64" ht="9" customHeight="1">
      <c r="BI2282" s="118"/>
      <c r="BJ2282" s="118"/>
      <c r="BK2282" s="118"/>
      <c r="BL2282" s="118"/>
    </row>
    <row r="2283" spans="41:64" ht="6" customHeight="1">
      <c r="AO2283" s="118"/>
      <c r="AP2283" s="118"/>
      <c r="AQ2283" s="118"/>
      <c r="AR2283" s="118"/>
      <c r="AU2283" s="118"/>
      <c r="AV2283" s="118"/>
      <c r="AW2283" s="118"/>
      <c r="AX2283" s="118"/>
      <c r="AY2283" s="118"/>
      <c r="AZ2283" s="118"/>
      <c r="BA2283" s="118"/>
      <c r="BB2283" s="118"/>
      <c r="BI2283" s="118"/>
      <c r="BJ2283" s="118"/>
      <c r="BK2283" s="118"/>
      <c r="BL2283" s="118"/>
    </row>
    <row r="2284" spans="47:64" ht="9" customHeight="1">
      <c r="AU2284" s="118"/>
      <c r="AV2284" s="118"/>
      <c r="AW2284" s="118"/>
      <c r="AX2284" s="118"/>
      <c r="AY2284" s="118"/>
      <c r="AZ2284" s="118"/>
      <c r="BA2284" s="118"/>
      <c r="BB2284" s="118"/>
      <c r="BI2284" s="118"/>
      <c r="BJ2284" s="118"/>
      <c r="BK2284" s="118"/>
      <c r="BL2284" s="118"/>
    </row>
    <row r="2285" spans="47:64" ht="9" customHeight="1">
      <c r="AU2285" s="118"/>
      <c r="AV2285" s="118"/>
      <c r="AW2285" s="118"/>
      <c r="AX2285" s="118"/>
      <c r="AY2285" s="118"/>
      <c r="AZ2285" s="118"/>
      <c r="BA2285" s="118"/>
      <c r="BB2285" s="118"/>
      <c r="BI2285" s="118"/>
      <c r="BJ2285" s="118"/>
      <c r="BK2285" s="118"/>
      <c r="BL2285" s="118"/>
    </row>
    <row r="2286" spans="47:64" ht="9" customHeight="1">
      <c r="AU2286" s="118"/>
      <c r="AV2286" s="118"/>
      <c r="AW2286" s="118"/>
      <c r="AX2286" s="118"/>
      <c r="AY2286" s="118"/>
      <c r="AZ2286" s="118"/>
      <c r="BA2286" s="118"/>
      <c r="BB2286" s="118"/>
      <c r="BI2286" s="118"/>
      <c r="BJ2286" s="118"/>
      <c r="BK2286" s="118"/>
      <c r="BL2286" s="118"/>
    </row>
    <row r="2287" spans="61:64" ht="9" customHeight="1">
      <c r="BI2287" s="118"/>
      <c r="BJ2287" s="118"/>
      <c r="BK2287" s="118"/>
      <c r="BL2287" s="118"/>
    </row>
    <row r="2288" spans="61:64" ht="9" customHeight="1">
      <c r="BI2288" s="118"/>
      <c r="BJ2288" s="118"/>
      <c r="BK2288" s="118"/>
      <c r="BL2288" s="118"/>
    </row>
    <row r="2289" spans="61:64" ht="9" customHeight="1">
      <c r="BI2289" s="118"/>
      <c r="BJ2289" s="118"/>
      <c r="BK2289" s="118"/>
      <c r="BL2289" s="118"/>
    </row>
    <row r="2290" spans="61:64" ht="9" customHeight="1">
      <c r="BI2290" s="118"/>
      <c r="BJ2290" s="118"/>
      <c r="BK2290" s="118"/>
      <c r="BL2290" s="118"/>
    </row>
    <row r="2291" spans="61:64" ht="9" customHeight="1">
      <c r="BI2291" s="118"/>
      <c r="BJ2291" s="118"/>
      <c r="BK2291" s="118"/>
      <c r="BL2291" s="118"/>
    </row>
    <row r="2292" spans="61:64" ht="9" customHeight="1">
      <c r="BI2292" s="118"/>
      <c r="BJ2292" s="118"/>
      <c r="BK2292" s="118"/>
      <c r="BL2292" s="118"/>
    </row>
    <row r="2293" spans="41:64" ht="6" customHeight="1">
      <c r="AO2293" s="118"/>
      <c r="AP2293" s="118"/>
      <c r="AQ2293" s="118"/>
      <c r="AR2293" s="118"/>
      <c r="AU2293" s="118"/>
      <c r="AV2293" s="118"/>
      <c r="AW2293" s="118"/>
      <c r="AX2293" s="118"/>
      <c r="AY2293" s="118"/>
      <c r="AZ2293" s="118"/>
      <c r="BA2293" s="118"/>
      <c r="BB2293" s="118"/>
      <c r="BI2293" s="118"/>
      <c r="BJ2293" s="118"/>
      <c r="BK2293" s="118"/>
      <c r="BL2293" s="118"/>
    </row>
    <row r="2294" spans="47:64" ht="9" customHeight="1">
      <c r="AU2294" s="118"/>
      <c r="AV2294" s="118"/>
      <c r="AW2294" s="118"/>
      <c r="AX2294" s="118"/>
      <c r="AY2294" s="118"/>
      <c r="AZ2294" s="118"/>
      <c r="BA2294" s="118"/>
      <c r="BB2294" s="118"/>
      <c r="BI2294" s="118"/>
      <c r="BJ2294" s="118"/>
      <c r="BK2294" s="118"/>
      <c r="BL2294" s="118"/>
    </row>
    <row r="2295" spans="47:64" ht="9" customHeight="1">
      <c r="AU2295" s="118"/>
      <c r="AV2295" s="118"/>
      <c r="AW2295" s="118"/>
      <c r="AX2295" s="118"/>
      <c r="AY2295" s="118"/>
      <c r="AZ2295" s="118"/>
      <c r="BA2295" s="118"/>
      <c r="BB2295" s="118"/>
      <c r="BI2295" s="118"/>
      <c r="BJ2295" s="118"/>
      <c r="BK2295" s="118"/>
      <c r="BL2295" s="118"/>
    </row>
    <row r="2296" spans="47:64" ht="9" customHeight="1">
      <c r="AU2296" s="118"/>
      <c r="AV2296" s="118"/>
      <c r="AW2296" s="118"/>
      <c r="AX2296" s="118"/>
      <c r="AY2296" s="118"/>
      <c r="AZ2296" s="118"/>
      <c r="BA2296" s="118"/>
      <c r="BB2296" s="118"/>
      <c r="BI2296" s="118"/>
      <c r="BJ2296" s="118"/>
      <c r="BK2296" s="118"/>
      <c r="BL2296" s="118"/>
    </row>
    <row r="2297" spans="61:64" ht="9" customHeight="1">
      <c r="BI2297" s="118"/>
      <c r="BJ2297" s="118"/>
      <c r="BK2297" s="118"/>
      <c r="BL2297" s="118"/>
    </row>
    <row r="2298" spans="61:64" ht="9" customHeight="1">
      <c r="BI2298" s="118"/>
      <c r="BJ2298" s="118"/>
      <c r="BK2298" s="118"/>
      <c r="BL2298" s="118"/>
    </row>
    <row r="2299" spans="61:64" ht="9" customHeight="1">
      <c r="BI2299" s="118"/>
      <c r="BJ2299" s="118"/>
      <c r="BK2299" s="118"/>
      <c r="BL2299" s="118"/>
    </row>
    <row r="2300" spans="61:64" ht="9" customHeight="1">
      <c r="BI2300" s="118"/>
      <c r="BJ2300" s="118"/>
      <c r="BK2300" s="118"/>
      <c r="BL2300" s="118"/>
    </row>
    <row r="2301" spans="61:64" ht="9" customHeight="1">
      <c r="BI2301" s="118"/>
      <c r="BJ2301" s="118"/>
      <c r="BK2301" s="118"/>
      <c r="BL2301" s="118"/>
    </row>
    <row r="2302" spans="61:64" ht="9" customHeight="1">
      <c r="BI2302" s="118"/>
      <c r="BJ2302" s="118"/>
      <c r="BK2302" s="118"/>
      <c r="BL2302" s="118"/>
    </row>
    <row r="2303" spans="41:64" ht="6" customHeight="1">
      <c r="AO2303" s="118"/>
      <c r="AP2303" s="118"/>
      <c r="AQ2303" s="118"/>
      <c r="AR2303" s="118"/>
      <c r="AU2303" s="118"/>
      <c r="AV2303" s="118"/>
      <c r="AW2303" s="118"/>
      <c r="AX2303" s="118"/>
      <c r="AY2303" s="118"/>
      <c r="AZ2303" s="118"/>
      <c r="BA2303" s="118"/>
      <c r="BB2303" s="118"/>
      <c r="BI2303" s="118"/>
      <c r="BJ2303" s="118"/>
      <c r="BK2303" s="118"/>
      <c r="BL2303" s="118"/>
    </row>
    <row r="2304" spans="47:64" ht="9" customHeight="1">
      <c r="AU2304" s="118"/>
      <c r="AV2304" s="118"/>
      <c r="AW2304" s="118"/>
      <c r="AX2304" s="118"/>
      <c r="AY2304" s="118"/>
      <c r="AZ2304" s="118"/>
      <c r="BA2304" s="118"/>
      <c r="BB2304" s="118"/>
      <c r="BI2304" s="118"/>
      <c r="BJ2304" s="118"/>
      <c r="BK2304" s="118"/>
      <c r="BL2304" s="118"/>
    </row>
    <row r="2305" spans="47:64" ht="9" customHeight="1">
      <c r="AU2305" s="118"/>
      <c r="AV2305" s="118"/>
      <c r="AW2305" s="118"/>
      <c r="AX2305" s="118"/>
      <c r="AY2305" s="118"/>
      <c r="AZ2305" s="118"/>
      <c r="BA2305" s="118"/>
      <c r="BB2305" s="118"/>
      <c r="BI2305" s="118"/>
      <c r="BJ2305" s="118"/>
      <c r="BK2305" s="118"/>
      <c r="BL2305" s="118"/>
    </row>
    <row r="2306" spans="47:64" ht="9" customHeight="1">
      <c r="AU2306" s="118"/>
      <c r="AV2306" s="118"/>
      <c r="AW2306" s="118"/>
      <c r="AX2306" s="118"/>
      <c r="AY2306" s="118"/>
      <c r="AZ2306" s="118"/>
      <c r="BA2306" s="118"/>
      <c r="BB2306" s="118"/>
      <c r="BI2306" s="118"/>
      <c r="BJ2306" s="118"/>
      <c r="BK2306" s="118"/>
      <c r="BL2306" s="118"/>
    </row>
    <row r="2307" spans="61:64" ht="9" customHeight="1">
      <c r="BI2307" s="118"/>
      <c r="BJ2307" s="118"/>
      <c r="BK2307" s="118"/>
      <c r="BL2307" s="118"/>
    </row>
    <row r="2308" spans="61:64" ht="9" customHeight="1">
      <c r="BI2308" s="118"/>
      <c r="BJ2308" s="118"/>
      <c r="BK2308" s="118"/>
      <c r="BL2308" s="118"/>
    </row>
    <row r="2309" spans="61:64" ht="9" customHeight="1">
      <c r="BI2309" s="118"/>
      <c r="BJ2309" s="118"/>
      <c r="BK2309" s="118"/>
      <c r="BL2309" s="118"/>
    </row>
    <row r="2310" spans="61:64" ht="9" customHeight="1">
      <c r="BI2310" s="118"/>
      <c r="BJ2310" s="118"/>
      <c r="BK2310" s="118"/>
      <c r="BL2310" s="118"/>
    </row>
    <row r="2311" spans="61:64" ht="9" customHeight="1">
      <c r="BI2311" s="118"/>
      <c r="BJ2311" s="118"/>
      <c r="BK2311" s="118"/>
      <c r="BL2311" s="118"/>
    </row>
    <row r="2312" spans="61:64" ht="9" customHeight="1">
      <c r="BI2312" s="118"/>
      <c r="BJ2312" s="118"/>
      <c r="BK2312" s="118"/>
      <c r="BL2312" s="118"/>
    </row>
    <row r="2313" spans="41:64" ht="6" customHeight="1">
      <c r="AO2313" s="118"/>
      <c r="AP2313" s="118"/>
      <c r="AQ2313" s="118"/>
      <c r="AR2313" s="118"/>
      <c r="AU2313" s="118"/>
      <c r="AV2313" s="118"/>
      <c r="AW2313" s="118"/>
      <c r="AX2313" s="118"/>
      <c r="AY2313" s="118"/>
      <c r="AZ2313" s="118"/>
      <c r="BA2313" s="118"/>
      <c r="BB2313" s="118"/>
      <c r="BI2313" s="118"/>
      <c r="BJ2313" s="118"/>
      <c r="BK2313" s="118"/>
      <c r="BL2313" s="118"/>
    </row>
    <row r="2314" spans="47:64" ht="9" customHeight="1">
      <c r="AU2314" s="118"/>
      <c r="AV2314" s="118"/>
      <c r="AW2314" s="118"/>
      <c r="AX2314" s="118"/>
      <c r="AY2314" s="118"/>
      <c r="AZ2314" s="118"/>
      <c r="BA2314" s="118"/>
      <c r="BB2314" s="118"/>
      <c r="BI2314" s="118"/>
      <c r="BJ2314" s="118"/>
      <c r="BK2314" s="118"/>
      <c r="BL2314" s="118"/>
    </row>
    <row r="2315" spans="47:64" ht="9" customHeight="1">
      <c r="AU2315" s="118"/>
      <c r="AV2315" s="118"/>
      <c r="AW2315" s="118"/>
      <c r="AX2315" s="118"/>
      <c r="AY2315" s="118"/>
      <c r="AZ2315" s="118"/>
      <c r="BA2315" s="118"/>
      <c r="BB2315" s="118"/>
      <c r="BI2315" s="118"/>
      <c r="BJ2315" s="118"/>
      <c r="BK2315" s="118"/>
      <c r="BL2315" s="118"/>
    </row>
    <row r="2316" spans="47:64" ht="9" customHeight="1">
      <c r="AU2316" s="118"/>
      <c r="AV2316" s="118"/>
      <c r="AW2316" s="118"/>
      <c r="AX2316" s="118"/>
      <c r="AY2316" s="118"/>
      <c r="AZ2316" s="118"/>
      <c r="BA2316" s="118"/>
      <c r="BB2316" s="118"/>
      <c r="BI2316" s="118"/>
      <c r="BJ2316" s="118"/>
      <c r="BK2316" s="118"/>
      <c r="BL2316" s="118"/>
    </row>
    <row r="2317" spans="61:64" ht="9" customHeight="1">
      <c r="BI2317" s="118"/>
      <c r="BJ2317" s="118"/>
      <c r="BK2317" s="118"/>
      <c r="BL2317" s="118"/>
    </row>
    <row r="2318" spans="61:64" ht="9" customHeight="1">
      <c r="BI2318" s="118"/>
      <c r="BJ2318" s="118"/>
      <c r="BK2318" s="118"/>
      <c r="BL2318" s="118"/>
    </row>
    <row r="2319" spans="61:64" ht="9" customHeight="1">
      <c r="BI2319" s="118"/>
      <c r="BJ2319" s="118"/>
      <c r="BK2319" s="118"/>
      <c r="BL2319" s="118"/>
    </row>
    <row r="2320" spans="61:64" ht="9" customHeight="1">
      <c r="BI2320" s="118"/>
      <c r="BJ2320" s="118"/>
      <c r="BK2320" s="118"/>
      <c r="BL2320" s="118"/>
    </row>
    <row r="2321" spans="61:64" ht="9" customHeight="1">
      <c r="BI2321" s="118"/>
      <c r="BJ2321" s="118"/>
      <c r="BK2321" s="118"/>
      <c r="BL2321" s="118"/>
    </row>
    <row r="2322" spans="61:64" ht="9" customHeight="1">
      <c r="BI2322" s="118"/>
      <c r="BJ2322" s="118"/>
      <c r="BK2322" s="118"/>
      <c r="BL2322" s="118"/>
    </row>
    <row r="2323" spans="2:64" ht="15">
      <c r="B2323" s="138">
        <v>256</v>
      </c>
      <c r="C2323" s="138"/>
      <c r="D2323" s="138"/>
      <c r="E2323" s="138"/>
      <c r="F2323" s="138"/>
      <c r="H2323" s="117" t="s">
        <v>190</v>
      </c>
      <c r="I2323" s="117"/>
      <c r="J2323" s="117"/>
      <c r="K2323" s="117"/>
      <c r="L2323" s="117"/>
      <c r="M2323" s="117"/>
      <c r="N2323" s="117"/>
      <c r="O2323" s="117"/>
      <c r="P2323" s="117"/>
      <c r="Q2323" s="117"/>
      <c r="R2323" s="117"/>
      <c r="S2323" s="117"/>
      <c r="T2323" s="117"/>
      <c r="W2323" s="56">
        <v>8823</v>
      </c>
      <c r="AA2323" s="139">
        <v>0</v>
      </c>
      <c r="AB2323" s="139"/>
      <c r="AC2323" s="139"/>
      <c r="AE2323" s="139">
        <v>114.6</v>
      </c>
      <c r="AF2323" s="139"/>
      <c r="AH2323" s="139">
        <v>114.6</v>
      </c>
      <c r="AI2323" s="139"/>
      <c r="AJ2323" s="139"/>
      <c r="AK2323" s="139"/>
      <c r="AL2323" s="139"/>
      <c r="AO2323" s="118" t="s">
        <v>44</v>
      </c>
      <c r="AP2323" s="118"/>
      <c r="AQ2323" s="118"/>
      <c r="AR2323" s="118"/>
      <c r="AU2323" s="118" t="s">
        <v>45</v>
      </c>
      <c r="AV2323" s="118"/>
      <c r="AW2323" s="118"/>
      <c r="AX2323" s="118"/>
      <c r="AY2323" s="118"/>
      <c r="AZ2323" s="118"/>
      <c r="BA2323" s="118"/>
      <c r="BB2323" s="118"/>
      <c r="BD2323" s="118" t="s">
        <v>46</v>
      </c>
      <c r="BE2323" s="118"/>
      <c r="BF2323" s="118"/>
      <c r="BG2323" s="118"/>
      <c r="BI2323" s="117" t="s">
        <v>47</v>
      </c>
      <c r="BJ2323" s="117"/>
      <c r="BK2323" s="117"/>
      <c r="BL2323" s="117"/>
    </row>
    <row r="2324" spans="41:59" ht="6" customHeight="1">
      <c r="AO2324" s="118"/>
      <c r="AP2324" s="118"/>
      <c r="AQ2324" s="118"/>
      <c r="AR2324" s="118"/>
      <c r="AU2324" s="118"/>
      <c r="AV2324" s="118"/>
      <c r="AW2324" s="118"/>
      <c r="AX2324" s="118"/>
      <c r="AY2324" s="118"/>
      <c r="AZ2324" s="118"/>
      <c r="BA2324" s="118"/>
      <c r="BB2324" s="118"/>
      <c r="BD2324" s="118"/>
      <c r="BE2324" s="118"/>
      <c r="BF2324" s="118"/>
      <c r="BG2324" s="118"/>
    </row>
    <row r="2325" spans="41:54" ht="9" customHeight="1">
      <c r="AO2325" s="118"/>
      <c r="AP2325" s="118"/>
      <c r="AQ2325" s="118"/>
      <c r="AR2325" s="118"/>
      <c r="AU2325" s="118"/>
      <c r="AV2325" s="118"/>
      <c r="AW2325" s="118"/>
      <c r="AX2325" s="118"/>
      <c r="AY2325" s="118"/>
      <c r="AZ2325" s="118"/>
      <c r="BA2325" s="118"/>
      <c r="BB2325" s="118"/>
    </row>
    <row r="2326" spans="2:64" ht="15">
      <c r="B2326" s="138">
        <v>257</v>
      </c>
      <c r="C2326" s="138"/>
      <c r="D2326" s="138"/>
      <c r="E2326" s="138"/>
      <c r="F2326" s="138"/>
      <c r="H2326" s="117" t="s">
        <v>191</v>
      </c>
      <c r="I2326" s="117"/>
      <c r="J2326" s="117"/>
      <c r="K2326" s="117"/>
      <c r="L2326" s="117"/>
      <c r="M2326" s="117"/>
      <c r="N2326" s="117"/>
      <c r="O2326" s="117"/>
      <c r="P2326" s="117"/>
      <c r="Q2326" s="117"/>
      <c r="R2326" s="117"/>
      <c r="S2326" s="117"/>
      <c r="T2326" s="117"/>
      <c r="W2326" s="56">
        <v>8823</v>
      </c>
      <c r="AA2326" s="139">
        <v>0</v>
      </c>
      <c r="AB2326" s="139"/>
      <c r="AC2326" s="139"/>
      <c r="AE2326" s="139">
        <v>14360.88</v>
      </c>
      <c r="AF2326" s="139"/>
      <c r="AH2326" s="139">
        <v>14360.88</v>
      </c>
      <c r="AI2326" s="139"/>
      <c r="AJ2326" s="139"/>
      <c r="AK2326" s="139"/>
      <c r="AL2326" s="139"/>
      <c r="AO2326" s="118" t="s">
        <v>44</v>
      </c>
      <c r="AP2326" s="118"/>
      <c r="AQ2326" s="118"/>
      <c r="AR2326" s="118"/>
      <c r="AU2326" s="118" t="s">
        <v>45</v>
      </c>
      <c r="AV2326" s="118"/>
      <c r="AW2326" s="118"/>
      <c r="AX2326" s="118"/>
      <c r="AY2326" s="118"/>
      <c r="AZ2326" s="118"/>
      <c r="BA2326" s="118"/>
      <c r="BB2326" s="118"/>
      <c r="BD2326" s="118" t="s">
        <v>46</v>
      </c>
      <c r="BE2326" s="118"/>
      <c r="BF2326" s="118"/>
      <c r="BG2326" s="118"/>
      <c r="BI2326" s="117" t="s">
        <v>47</v>
      </c>
      <c r="BJ2326" s="117"/>
      <c r="BK2326" s="117"/>
      <c r="BL2326" s="117"/>
    </row>
    <row r="2327" spans="41:59" ht="6" customHeight="1">
      <c r="AO2327" s="118"/>
      <c r="AP2327" s="118"/>
      <c r="AQ2327" s="118"/>
      <c r="AR2327" s="118"/>
      <c r="AU2327" s="118"/>
      <c r="AV2327" s="118"/>
      <c r="AW2327" s="118"/>
      <c r="AX2327" s="118"/>
      <c r="AY2327" s="118"/>
      <c r="AZ2327" s="118"/>
      <c r="BA2327" s="118"/>
      <c r="BB2327" s="118"/>
      <c r="BD2327" s="118"/>
      <c r="BE2327" s="118"/>
      <c r="BF2327" s="118"/>
      <c r="BG2327" s="118"/>
    </row>
    <row r="2328" spans="41:54" ht="9" customHeight="1">
      <c r="AO2328" s="118"/>
      <c r="AP2328" s="118"/>
      <c r="AQ2328" s="118"/>
      <c r="AR2328" s="118"/>
      <c r="AU2328" s="118"/>
      <c r="AV2328" s="118"/>
      <c r="AW2328" s="118"/>
      <c r="AX2328" s="118"/>
      <c r="AY2328" s="118"/>
      <c r="AZ2328" s="118"/>
      <c r="BA2328" s="118"/>
      <c r="BB2328" s="118"/>
    </row>
    <row r="2329" spans="2:64" ht="15">
      <c r="B2329" s="138">
        <v>258</v>
      </c>
      <c r="C2329" s="138"/>
      <c r="D2329" s="138"/>
      <c r="E2329" s="138"/>
      <c r="F2329" s="138"/>
      <c r="H2329" s="117" t="s">
        <v>192</v>
      </c>
      <c r="I2329" s="117"/>
      <c r="J2329" s="117"/>
      <c r="K2329" s="117"/>
      <c r="L2329" s="117"/>
      <c r="M2329" s="117"/>
      <c r="N2329" s="117"/>
      <c r="O2329" s="117"/>
      <c r="P2329" s="117"/>
      <c r="Q2329" s="117"/>
      <c r="R2329" s="117"/>
      <c r="S2329" s="117"/>
      <c r="T2329" s="117"/>
      <c r="W2329" s="56">
        <v>8853</v>
      </c>
      <c r="AA2329" s="139">
        <v>185</v>
      </c>
      <c r="AB2329" s="139"/>
      <c r="AC2329" s="139"/>
      <c r="AE2329" s="139">
        <v>185</v>
      </c>
      <c r="AF2329" s="139"/>
      <c r="AH2329" s="139">
        <v>25</v>
      </c>
      <c r="AI2329" s="139"/>
      <c r="AJ2329" s="139"/>
      <c r="AK2329" s="139"/>
      <c r="AL2329" s="139"/>
      <c r="AO2329" s="118" t="s">
        <v>37</v>
      </c>
      <c r="AP2329" s="118"/>
      <c r="AQ2329" s="118"/>
      <c r="AR2329" s="118"/>
      <c r="AU2329" s="118" t="s">
        <v>2</v>
      </c>
      <c r="AV2329" s="118"/>
      <c r="AW2329" s="118"/>
      <c r="AX2329" s="118"/>
      <c r="AY2329" s="118"/>
      <c r="AZ2329" s="118"/>
      <c r="BA2329" s="118"/>
      <c r="BB2329" s="118"/>
      <c r="BD2329" s="117" t="s">
        <v>38</v>
      </c>
      <c r="BE2329" s="117"/>
      <c r="BF2329" s="117"/>
      <c r="BG2329" s="117"/>
      <c r="BI2329" s="118" t="s">
        <v>3</v>
      </c>
      <c r="BJ2329" s="118"/>
      <c r="BK2329" s="118"/>
      <c r="BL2329" s="118"/>
    </row>
    <row r="2330" spans="41:64" ht="6" customHeight="1">
      <c r="AO2330" s="118"/>
      <c r="AP2330" s="118"/>
      <c r="AQ2330" s="118"/>
      <c r="AR2330" s="118"/>
      <c r="AU2330" s="118"/>
      <c r="AV2330" s="118"/>
      <c r="AW2330" s="118"/>
      <c r="AX2330" s="118"/>
      <c r="AY2330" s="118"/>
      <c r="AZ2330" s="118"/>
      <c r="BA2330" s="118"/>
      <c r="BB2330" s="118"/>
      <c r="BI2330" s="118"/>
      <c r="BJ2330" s="118"/>
      <c r="BK2330" s="118"/>
      <c r="BL2330" s="118"/>
    </row>
    <row r="2331" spans="47:64" ht="9" customHeight="1">
      <c r="AU2331" s="118"/>
      <c r="AV2331" s="118"/>
      <c r="AW2331" s="118"/>
      <c r="AX2331" s="118"/>
      <c r="AY2331" s="118"/>
      <c r="AZ2331" s="118"/>
      <c r="BA2331" s="118"/>
      <c r="BB2331" s="118"/>
      <c r="BI2331" s="118"/>
      <c r="BJ2331" s="118"/>
      <c r="BK2331" s="118"/>
      <c r="BL2331" s="118"/>
    </row>
    <row r="2332" spans="47:64" ht="9" customHeight="1">
      <c r="AU2332" s="118"/>
      <c r="AV2332" s="118"/>
      <c r="AW2332" s="118"/>
      <c r="AX2332" s="118"/>
      <c r="AY2332" s="118"/>
      <c r="AZ2332" s="118"/>
      <c r="BA2332" s="118"/>
      <c r="BB2332" s="118"/>
      <c r="BI2332" s="118"/>
      <c r="BJ2332" s="118"/>
      <c r="BK2332" s="118"/>
      <c r="BL2332" s="118"/>
    </row>
    <row r="2333" spans="47:64" ht="9" customHeight="1">
      <c r="AU2333" s="118"/>
      <c r="AV2333" s="118"/>
      <c r="AW2333" s="118"/>
      <c r="AX2333" s="118"/>
      <c r="AY2333" s="118"/>
      <c r="AZ2333" s="118"/>
      <c r="BA2333" s="118"/>
      <c r="BB2333" s="118"/>
      <c r="BI2333" s="118"/>
      <c r="BJ2333" s="118"/>
      <c r="BK2333" s="118"/>
      <c r="BL2333" s="118"/>
    </row>
    <row r="2334" spans="61:64" ht="9" customHeight="1">
      <c r="BI2334" s="118"/>
      <c r="BJ2334" s="118"/>
      <c r="BK2334" s="118"/>
      <c r="BL2334" s="118"/>
    </row>
    <row r="2335" spans="61:64" ht="9" customHeight="1">
      <c r="BI2335" s="118"/>
      <c r="BJ2335" s="118"/>
      <c r="BK2335" s="118"/>
      <c r="BL2335" s="118"/>
    </row>
    <row r="2336" spans="61:64" ht="9" customHeight="1">
      <c r="BI2336" s="118"/>
      <c r="BJ2336" s="118"/>
      <c r="BK2336" s="118"/>
      <c r="BL2336" s="118"/>
    </row>
    <row r="2337" spans="41:64" ht="6" customHeight="1">
      <c r="AO2337" s="118"/>
      <c r="AP2337" s="118"/>
      <c r="AQ2337" s="118"/>
      <c r="AR2337" s="118"/>
      <c r="AU2337" s="118"/>
      <c r="AV2337" s="118"/>
      <c r="AW2337" s="118"/>
      <c r="AX2337" s="118"/>
      <c r="AY2337" s="118"/>
      <c r="AZ2337" s="118"/>
      <c r="BA2337" s="118"/>
      <c r="BB2337" s="118"/>
      <c r="BI2337" s="118"/>
      <c r="BJ2337" s="118"/>
      <c r="BK2337" s="118"/>
      <c r="BL2337" s="118"/>
    </row>
    <row r="2338" spans="47:64" ht="9" customHeight="1">
      <c r="AU2338" s="118"/>
      <c r="AV2338" s="118"/>
      <c r="AW2338" s="118"/>
      <c r="AX2338" s="118"/>
      <c r="AY2338" s="118"/>
      <c r="AZ2338" s="118"/>
      <c r="BA2338" s="118"/>
      <c r="BB2338" s="118"/>
      <c r="BI2338" s="118"/>
      <c r="BJ2338" s="118"/>
      <c r="BK2338" s="118"/>
      <c r="BL2338" s="118"/>
    </row>
    <row r="2339" spans="47:64" ht="9" customHeight="1">
      <c r="AU2339" s="118"/>
      <c r="AV2339" s="118"/>
      <c r="AW2339" s="118"/>
      <c r="AX2339" s="118"/>
      <c r="AY2339" s="118"/>
      <c r="AZ2339" s="118"/>
      <c r="BA2339" s="118"/>
      <c r="BB2339" s="118"/>
      <c r="BI2339" s="118"/>
      <c r="BJ2339" s="118"/>
      <c r="BK2339" s="118"/>
      <c r="BL2339" s="118"/>
    </row>
    <row r="2340" spans="47:64" ht="9" customHeight="1">
      <c r="AU2340" s="118"/>
      <c r="AV2340" s="118"/>
      <c r="AW2340" s="118"/>
      <c r="AX2340" s="118"/>
      <c r="AY2340" s="118"/>
      <c r="AZ2340" s="118"/>
      <c r="BA2340" s="118"/>
      <c r="BB2340" s="118"/>
      <c r="BI2340" s="118"/>
      <c r="BJ2340" s="118"/>
      <c r="BK2340" s="118"/>
      <c r="BL2340" s="118"/>
    </row>
    <row r="2341" spans="61:64" ht="9" customHeight="1">
      <c r="BI2341" s="118"/>
      <c r="BJ2341" s="118"/>
      <c r="BK2341" s="118"/>
      <c r="BL2341" s="118"/>
    </row>
    <row r="2342" spans="61:64" ht="9" customHeight="1">
      <c r="BI2342" s="118"/>
      <c r="BJ2342" s="118"/>
      <c r="BK2342" s="118"/>
      <c r="BL2342" s="118"/>
    </row>
    <row r="2343" spans="61:64" ht="9" customHeight="1">
      <c r="BI2343" s="118"/>
      <c r="BJ2343" s="118"/>
      <c r="BK2343" s="118"/>
      <c r="BL2343" s="118"/>
    </row>
    <row r="2344" spans="61:64" ht="9" customHeight="1">
      <c r="BI2344" s="118"/>
      <c r="BJ2344" s="118"/>
      <c r="BK2344" s="118"/>
      <c r="BL2344" s="118"/>
    </row>
    <row r="2345" spans="61:64" ht="9" customHeight="1">
      <c r="BI2345" s="118"/>
      <c r="BJ2345" s="118"/>
      <c r="BK2345" s="118"/>
      <c r="BL2345" s="118"/>
    </row>
    <row r="2346" spans="61:64" ht="9" customHeight="1">
      <c r="BI2346" s="118"/>
      <c r="BJ2346" s="118"/>
      <c r="BK2346" s="118"/>
      <c r="BL2346" s="118"/>
    </row>
    <row r="2347" spans="61:64" ht="9" customHeight="1">
      <c r="BI2347" s="118"/>
      <c r="BJ2347" s="118"/>
      <c r="BK2347" s="118"/>
      <c r="BL2347" s="118"/>
    </row>
    <row r="2348" spans="61:64" ht="9" customHeight="1">
      <c r="BI2348" s="118"/>
      <c r="BJ2348" s="118"/>
      <c r="BK2348" s="118"/>
      <c r="BL2348" s="118"/>
    </row>
    <row r="2349" spans="61:64" ht="9" customHeight="1">
      <c r="BI2349" s="118"/>
      <c r="BJ2349" s="118"/>
      <c r="BK2349" s="118"/>
      <c r="BL2349" s="118"/>
    </row>
    <row r="2350" spans="61:64" ht="9" customHeight="1">
      <c r="BI2350" s="118"/>
      <c r="BJ2350" s="118"/>
      <c r="BK2350" s="118"/>
      <c r="BL2350" s="118"/>
    </row>
    <row r="2351" spans="41:64" ht="6" customHeight="1">
      <c r="AO2351" s="118"/>
      <c r="AP2351" s="118"/>
      <c r="AQ2351" s="118"/>
      <c r="AR2351" s="118"/>
      <c r="AU2351" s="118"/>
      <c r="AV2351" s="118"/>
      <c r="AW2351" s="118"/>
      <c r="AX2351" s="118"/>
      <c r="AY2351" s="118"/>
      <c r="AZ2351" s="118"/>
      <c r="BA2351" s="118"/>
      <c r="BB2351" s="118"/>
      <c r="BI2351" s="118"/>
      <c r="BJ2351" s="118"/>
      <c r="BK2351" s="118"/>
      <c r="BL2351" s="118"/>
    </row>
    <row r="2352" spans="47:64" ht="9" customHeight="1">
      <c r="AU2352" s="118"/>
      <c r="AV2352" s="118"/>
      <c r="AW2352" s="118"/>
      <c r="AX2352" s="118"/>
      <c r="AY2352" s="118"/>
      <c r="AZ2352" s="118"/>
      <c r="BA2352" s="118"/>
      <c r="BB2352" s="118"/>
      <c r="BI2352" s="118"/>
      <c r="BJ2352" s="118"/>
      <c r="BK2352" s="118"/>
      <c r="BL2352" s="118"/>
    </row>
    <row r="2353" spans="47:64" ht="9" customHeight="1">
      <c r="AU2353" s="118"/>
      <c r="AV2353" s="118"/>
      <c r="AW2353" s="118"/>
      <c r="AX2353" s="118"/>
      <c r="AY2353" s="118"/>
      <c r="AZ2353" s="118"/>
      <c r="BA2353" s="118"/>
      <c r="BB2353" s="118"/>
      <c r="BI2353" s="118"/>
      <c r="BJ2353" s="118"/>
      <c r="BK2353" s="118"/>
      <c r="BL2353" s="118"/>
    </row>
    <row r="2354" spans="47:64" ht="9" customHeight="1">
      <c r="AU2354" s="118"/>
      <c r="AV2354" s="118"/>
      <c r="AW2354" s="118"/>
      <c r="AX2354" s="118"/>
      <c r="AY2354" s="118"/>
      <c r="AZ2354" s="118"/>
      <c r="BA2354" s="118"/>
      <c r="BB2354" s="118"/>
      <c r="BI2354" s="118"/>
      <c r="BJ2354" s="118"/>
      <c r="BK2354" s="118"/>
      <c r="BL2354" s="118"/>
    </row>
    <row r="2355" spans="61:64" ht="9" customHeight="1">
      <c r="BI2355" s="118"/>
      <c r="BJ2355" s="118"/>
      <c r="BK2355" s="118"/>
      <c r="BL2355" s="118"/>
    </row>
    <row r="2356" spans="61:64" ht="9" customHeight="1">
      <c r="BI2356" s="118"/>
      <c r="BJ2356" s="118"/>
      <c r="BK2356" s="118"/>
      <c r="BL2356" s="118"/>
    </row>
    <row r="2357" spans="61:64" ht="9" customHeight="1">
      <c r="BI2357" s="118"/>
      <c r="BJ2357" s="118"/>
      <c r="BK2357" s="118"/>
      <c r="BL2357" s="118"/>
    </row>
    <row r="2358" spans="61:64" ht="9" customHeight="1">
      <c r="BI2358" s="118"/>
      <c r="BJ2358" s="118"/>
      <c r="BK2358" s="118"/>
      <c r="BL2358" s="118"/>
    </row>
    <row r="2359" spans="61:64" ht="9" customHeight="1">
      <c r="BI2359" s="118"/>
      <c r="BJ2359" s="118"/>
      <c r="BK2359" s="118"/>
      <c r="BL2359" s="118"/>
    </row>
    <row r="2360" spans="61:64" ht="9" customHeight="1">
      <c r="BI2360" s="118"/>
      <c r="BJ2360" s="118"/>
      <c r="BK2360" s="118"/>
      <c r="BL2360" s="118"/>
    </row>
    <row r="2361" spans="61:64" ht="9" customHeight="1">
      <c r="BI2361" s="118"/>
      <c r="BJ2361" s="118"/>
      <c r="BK2361" s="118"/>
      <c r="BL2361" s="118"/>
    </row>
    <row r="2362" spans="61:64" ht="9" customHeight="1">
      <c r="BI2362" s="118"/>
      <c r="BJ2362" s="118"/>
      <c r="BK2362" s="118"/>
      <c r="BL2362" s="118"/>
    </row>
    <row r="2363" spans="61:64" ht="9" customHeight="1">
      <c r="BI2363" s="118"/>
      <c r="BJ2363" s="118"/>
      <c r="BK2363" s="118"/>
      <c r="BL2363" s="118"/>
    </row>
    <row r="2364" spans="61:64" ht="9" customHeight="1">
      <c r="BI2364" s="118"/>
      <c r="BJ2364" s="118"/>
      <c r="BK2364" s="118"/>
      <c r="BL2364" s="118"/>
    </row>
    <row r="2365" spans="41:64" ht="6" customHeight="1">
      <c r="AO2365" s="118"/>
      <c r="AP2365" s="118"/>
      <c r="AQ2365" s="118"/>
      <c r="AR2365" s="118"/>
      <c r="AU2365" s="118"/>
      <c r="AV2365" s="118"/>
      <c r="AW2365" s="118"/>
      <c r="AX2365" s="118"/>
      <c r="AY2365" s="118"/>
      <c r="AZ2365" s="118"/>
      <c r="BA2365" s="118"/>
      <c r="BB2365" s="118"/>
      <c r="BI2365" s="118"/>
      <c r="BJ2365" s="118"/>
      <c r="BK2365" s="118"/>
      <c r="BL2365" s="118"/>
    </row>
    <row r="2366" spans="47:64" ht="9" customHeight="1">
      <c r="AU2366" s="118"/>
      <c r="AV2366" s="118"/>
      <c r="AW2366" s="118"/>
      <c r="AX2366" s="118"/>
      <c r="AY2366" s="118"/>
      <c r="AZ2366" s="118"/>
      <c r="BA2366" s="118"/>
      <c r="BB2366" s="118"/>
      <c r="BI2366" s="118"/>
      <c r="BJ2366" s="118"/>
      <c r="BK2366" s="118"/>
      <c r="BL2366" s="118"/>
    </row>
    <row r="2367" spans="47:64" ht="9" customHeight="1">
      <c r="AU2367" s="118"/>
      <c r="AV2367" s="118"/>
      <c r="AW2367" s="118"/>
      <c r="AX2367" s="118"/>
      <c r="AY2367" s="118"/>
      <c r="AZ2367" s="118"/>
      <c r="BA2367" s="118"/>
      <c r="BB2367" s="118"/>
      <c r="BI2367" s="118"/>
      <c r="BJ2367" s="118"/>
      <c r="BK2367" s="118"/>
      <c r="BL2367" s="118"/>
    </row>
    <row r="2368" spans="47:64" ht="9" customHeight="1">
      <c r="AU2368" s="118"/>
      <c r="AV2368" s="118"/>
      <c r="AW2368" s="118"/>
      <c r="AX2368" s="118"/>
      <c r="AY2368" s="118"/>
      <c r="AZ2368" s="118"/>
      <c r="BA2368" s="118"/>
      <c r="BB2368" s="118"/>
      <c r="BI2368" s="118"/>
      <c r="BJ2368" s="118"/>
      <c r="BK2368" s="118"/>
      <c r="BL2368" s="118"/>
    </row>
    <row r="2369" spans="61:64" ht="9" customHeight="1">
      <c r="BI2369" s="118"/>
      <c r="BJ2369" s="118"/>
      <c r="BK2369" s="118"/>
      <c r="BL2369" s="118"/>
    </row>
    <row r="2370" spans="61:64" ht="9" customHeight="1">
      <c r="BI2370" s="118"/>
      <c r="BJ2370" s="118"/>
      <c r="BK2370" s="118"/>
      <c r="BL2370" s="118"/>
    </row>
    <row r="2371" spans="61:64" ht="9" customHeight="1">
      <c r="BI2371" s="118"/>
      <c r="BJ2371" s="118"/>
      <c r="BK2371" s="118"/>
      <c r="BL2371" s="118"/>
    </row>
    <row r="2372" spans="61:64" ht="9" customHeight="1">
      <c r="BI2372" s="118"/>
      <c r="BJ2372" s="118"/>
      <c r="BK2372" s="118"/>
      <c r="BL2372" s="118"/>
    </row>
    <row r="2373" spans="61:64" ht="9" customHeight="1">
      <c r="BI2373" s="118"/>
      <c r="BJ2373" s="118"/>
      <c r="BK2373" s="118"/>
      <c r="BL2373" s="118"/>
    </row>
    <row r="2374" spans="61:64" ht="9" customHeight="1">
      <c r="BI2374" s="118"/>
      <c r="BJ2374" s="118"/>
      <c r="BK2374" s="118"/>
      <c r="BL2374" s="118"/>
    </row>
    <row r="2375" spans="61:64" ht="9" customHeight="1">
      <c r="BI2375" s="118"/>
      <c r="BJ2375" s="118"/>
      <c r="BK2375" s="118"/>
      <c r="BL2375" s="118"/>
    </row>
    <row r="2376" spans="61:64" ht="9" customHeight="1">
      <c r="BI2376" s="118"/>
      <c r="BJ2376" s="118"/>
      <c r="BK2376" s="118"/>
      <c r="BL2376" s="118"/>
    </row>
    <row r="2377" spans="61:64" ht="9" customHeight="1">
      <c r="BI2377" s="118"/>
      <c r="BJ2377" s="118"/>
      <c r="BK2377" s="118"/>
      <c r="BL2377" s="118"/>
    </row>
    <row r="2378" spans="61:64" ht="9" customHeight="1">
      <c r="BI2378" s="118"/>
      <c r="BJ2378" s="118"/>
      <c r="BK2378" s="118"/>
      <c r="BL2378" s="118"/>
    </row>
    <row r="2379" spans="41:64" ht="6" customHeight="1">
      <c r="AO2379" s="118"/>
      <c r="AP2379" s="118"/>
      <c r="AQ2379" s="118"/>
      <c r="AR2379" s="118"/>
      <c r="AU2379" s="118"/>
      <c r="AV2379" s="118"/>
      <c r="AW2379" s="118"/>
      <c r="AX2379" s="118"/>
      <c r="AY2379" s="118"/>
      <c r="AZ2379" s="118"/>
      <c r="BA2379" s="118"/>
      <c r="BB2379" s="118"/>
      <c r="BI2379" s="118"/>
      <c r="BJ2379" s="118"/>
      <c r="BK2379" s="118"/>
      <c r="BL2379" s="118"/>
    </row>
    <row r="2380" spans="47:64" ht="9" customHeight="1">
      <c r="AU2380" s="118"/>
      <c r="AV2380" s="118"/>
      <c r="AW2380" s="118"/>
      <c r="AX2380" s="118"/>
      <c r="AY2380" s="118"/>
      <c r="AZ2380" s="118"/>
      <c r="BA2380" s="118"/>
      <c r="BB2380" s="118"/>
      <c r="BI2380" s="118"/>
      <c r="BJ2380" s="118"/>
      <c r="BK2380" s="118"/>
      <c r="BL2380" s="118"/>
    </row>
    <row r="2381" spans="47:64" ht="9" customHeight="1">
      <c r="AU2381" s="118"/>
      <c r="AV2381" s="118"/>
      <c r="AW2381" s="118"/>
      <c r="AX2381" s="118"/>
      <c r="AY2381" s="118"/>
      <c r="AZ2381" s="118"/>
      <c r="BA2381" s="118"/>
      <c r="BB2381" s="118"/>
      <c r="BI2381" s="118"/>
      <c r="BJ2381" s="118"/>
      <c r="BK2381" s="118"/>
      <c r="BL2381" s="118"/>
    </row>
    <row r="2382" spans="47:64" ht="9" customHeight="1">
      <c r="AU2382" s="118"/>
      <c r="AV2382" s="118"/>
      <c r="AW2382" s="118"/>
      <c r="AX2382" s="118"/>
      <c r="AY2382" s="118"/>
      <c r="AZ2382" s="118"/>
      <c r="BA2382" s="118"/>
      <c r="BB2382" s="118"/>
      <c r="BI2382" s="118"/>
      <c r="BJ2382" s="118"/>
      <c r="BK2382" s="118"/>
      <c r="BL2382" s="118"/>
    </row>
    <row r="2383" spans="61:64" ht="9" customHeight="1">
      <c r="BI2383" s="118"/>
      <c r="BJ2383" s="118"/>
      <c r="BK2383" s="118"/>
      <c r="BL2383" s="118"/>
    </row>
    <row r="2384" spans="61:64" ht="9" customHeight="1">
      <c r="BI2384" s="118"/>
      <c r="BJ2384" s="118"/>
      <c r="BK2384" s="118"/>
      <c r="BL2384" s="118"/>
    </row>
    <row r="2385" spans="61:64" ht="9" customHeight="1">
      <c r="BI2385" s="118"/>
      <c r="BJ2385" s="118"/>
      <c r="BK2385" s="118"/>
      <c r="BL2385" s="118"/>
    </row>
    <row r="2386" spans="61:64" ht="9" customHeight="1">
      <c r="BI2386" s="118"/>
      <c r="BJ2386" s="118"/>
      <c r="BK2386" s="118"/>
      <c r="BL2386" s="118"/>
    </row>
    <row r="2387" spans="61:64" ht="9" customHeight="1">
      <c r="BI2387" s="118"/>
      <c r="BJ2387" s="118"/>
      <c r="BK2387" s="118"/>
      <c r="BL2387" s="118"/>
    </row>
    <row r="2388" spans="61:64" ht="9" customHeight="1">
      <c r="BI2388" s="118"/>
      <c r="BJ2388" s="118"/>
      <c r="BK2388" s="118"/>
      <c r="BL2388" s="118"/>
    </row>
    <row r="2389" spans="61:64" ht="9" customHeight="1">
      <c r="BI2389" s="118"/>
      <c r="BJ2389" s="118"/>
      <c r="BK2389" s="118"/>
      <c r="BL2389" s="118"/>
    </row>
    <row r="2390" spans="61:64" ht="9" customHeight="1">
      <c r="BI2390" s="118"/>
      <c r="BJ2390" s="118"/>
      <c r="BK2390" s="118"/>
      <c r="BL2390" s="118"/>
    </row>
    <row r="2391" spans="61:64" ht="9" customHeight="1">
      <c r="BI2391" s="118"/>
      <c r="BJ2391" s="118"/>
      <c r="BK2391" s="118"/>
      <c r="BL2391" s="118"/>
    </row>
    <row r="2392" spans="61:64" ht="9" customHeight="1">
      <c r="BI2392" s="118"/>
      <c r="BJ2392" s="118"/>
      <c r="BK2392" s="118"/>
      <c r="BL2392" s="118"/>
    </row>
    <row r="2393" spans="41:64" ht="6" customHeight="1">
      <c r="AO2393" s="118"/>
      <c r="AP2393" s="118"/>
      <c r="AQ2393" s="118"/>
      <c r="AR2393" s="118"/>
      <c r="AU2393" s="118"/>
      <c r="AV2393" s="118"/>
      <c r="AW2393" s="118"/>
      <c r="AX2393" s="118"/>
      <c r="AY2393" s="118"/>
      <c r="AZ2393" s="118"/>
      <c r="BA2393" s="118"/>
      <c r="BB2393" s="118"/>
      <c r="BI2393" s="118"/>
      <c r="BJ2393" s="118"/>
      <c r="BK2393" s="118"/>
      <c r="BL2393" s="118"/>
    </row>
    <row r="2394" spans="47:64" ht="9" customHeight="1">
      <c r="AU2394" s="118"/>
      <c r="AV2394" s="118"/>
      <c r="AW2394" s="118"/>
      <c r="AX2394" s="118"/>
      <c r="AY2394" s="118"/>
      <c r="AZ2394" s="118"/>
      <c r="BA2394" s="118"/>
      <c r="BB2394" s="118"/>
      <c r="BI2394" s="118"/>
      <c r="BJ2394" s="118"/>
      <c r="BK2394" s="118"/>
      <c r="BL2394" s="118"/>
    </row>
    <row r="2395" spans="47:64" ht="9" customHeight="1">
      <c r="AU2395" s="118"/>
      <c r="AV2395" s="118"/>
      <c r="AW2395" s="118"/>
      <c r="AX2395" s="118"/>
      <c r="AY2395" s="118"/>
      <c r="AZ2395" s="118"/>
      <c r="BA2395" s="118"/>
      <c r="BB2395" s="118"/>
      <c r="BI2395" s="118"/>
      <c r="BJ2395" s="118"/>
      <c r="BK2395" s="118"/>
      <c r="BL2395" s="118"/>
    </row>
    <row r="2396" spans="47:64" ht="9" customHeight="1">
      <c r="AU2396" s="118"/>
      <c r="AV2396" s="118"/>
      <c r="AW2396" s="118"/>
      <c r="AX2396" s="118"/>
      <c r="AY2396" s="118"/>
      <c r="AZ2396" s="118"/>
      <c r="BA2396" s="118"/>
      <c r="BB2396" s="118"/>
      <c r="BI2396" s="118"/>
      <c r="BJ2396" s="118"/>
      <c r="BK2396" s="118"/>
      <c r="BL2396" s="118"/>
    </row>
    <row r="2397" spans="61:64" ht="9" customHeight="1">
      <c r="BI2397" s="118"/>
      <c r="BJ2397" s="118"/>
      <c r="BK2397" s="118"/>
      <c r="BL2397" s="118"/>
    </row>
    <row r="2398" spans="61:64" ht="9" customHeight="1">
      <c r="BI2398" s="118"/>
      <c r="BJ2398" s="118"/>
      <c r="BK2398" s="118"/>
      <c r="BL2398" s="118"/>
    </row>
    <row r="2399" spans="61:64" ht="9" customHeight="1">
      <c r="BI2399" s="118"/>
      <c r="BJ2399" s="118"/>
      <c r="BK2399" s="118"/>
      <c r="BL2399" s="118"/>
    </row>
    <row r="2400" spans="61:64" ht="9" customHeight="1">
      <c r="BI2400" s="118"/>
      <c r="BJ2400" s="118"/>
      <c r="BK2400" s="118"/>
      <c r="BL2400" s="118"/>
    </row>
    <row r="2401" spans="61:64" ht="9" customHeight="1">
      <c r="BI2401" s="118"/>
      <c r="BJ2401" s="118"/>
      <c r="BK2401" s="118"/>
      <c r="BL2401" s="118"/>
    </row>
    <row r="2402" spans="41:64" ht="6" customHeight="1">
      <c r="AO2402" s="118"/>
      <c r="AP2402" s="118"/>
      <c r="AQ2402" s="118"/>
      <c r="AR2402" s="118"/>
      <c r="AU2402" s="118"/>
      <c r="AV2402" s="118"/>
      <c r="AW2402" s="118"/>
      <c r="AX2402" s="118"/>
      <c r="AY2402" s="118"/>
      <c r="AZ2402" s="118"/>
      <c r="BA2402" s="118"/>
      <c r="BB2402" s="118"/>
      <c r="BI2402" s="118"/>
      <c r="BJ2402" s="118"/>
      <c r="BK2402" s="118"/>
      <c r="BL2402" s="118"/>
    </row>
    <row r="2403" spans="47:64" ht="9" customHeight="1">
      <c r="AU2403" s="118"/>
      <c r="AV2403" s="118"/>
      <c r="AW2403" s="118"/>
      <c r="AX2403" s="118"/>
      <c r="AY2403" s="118"/>
      <c r="AZ2403" s="118"/>
      <c r="BA2403" s="118"/>
      <c r="BB2403" s="118"/>
      <c r="BI2403" s="118"/>
      <c r="BJ2403" s="118"/>
      <c r="BK2403" s="118"/>
      <c r="BL2403" s="118"/>
    </row>
    <row r="2404" spans="47:64" ht="9" customHeight="1">
      <c r="AU2404" s="118"/>
      <c r="AV2404" s="118"/>
      <c r="AW2404" s="118"/>
      <c r="AX2404" s="118"/>
      <c r="AY2404" s="118"/>
      <c r="AZ2404" s="118"/>
      <c r="BA2404" s="118"/>
      <c r="BB2404" s="118"/>
      <c r="BI2404" s="118"/>
      <c r="BJ2404" s="118"/>
      <c r="BK2404" s="118"/>
      <c r="BL2404" s="118"/>
    </row>
    <row r="2405" spans="47:64" ht="9" customHeight="1">
      <c r="AU2405" s="118"/>
      <c r="AV2405" s="118"/>
      <c r="AW2405" s="118"/>
      <c r="AX2405" s="118"/>
      <c r="AY2405" s="118"/>
      <c r="AZ2405" s="118"/>
      <c r="BA2405" s="118"/>
      <c r="BB2405" s="118"/>
      <c r="BI2405" s="118"/>
      <c r="BJ2405" s="118"/>
      <c r="BK2405" s="118"/>
      <c r="BL2405" s="118"/>
    </row>
    <row r="2406" spans="61:64" ht="9" customHeight="1">
      <c r="BI2406" s="118"/>
      <c r="BJ2406" s="118"/>
      <c r="BK2406" s="118"/>
      <c r="BL2406" s="118"/>
    </row>
    <row r="2407" spans="61:64" ht="9" customHeight="1">
      <c r="BI2407" s="118"/>
      <c r="BJ2407" s="118"/>
      <c r="BK2407" s="118"/>
      <c r="BL2407" s="118"/>
    </row>
    <row r="2408" spans="61:64" ht="9" customHeight="1">
      <c r="BI2408" s="118"/>
      <c r="BJ2408" s="118"/>
      <c r="BK2408" s="118"/>
      <c r="BL2408" s="118"/>
    </row>
    <row r="2409" spans="61:64" ht="9" customHeight="1">
      <c r="BI2409" s="118"/>
      <c r="BJ2409" s="118"/>
      <c r="BK2409" s="118"/>
      <c r="BL2409" s="118"/>
    </row>
    <row r="2410" spans="61:64" ht="9" customHeight="1">
      <c r="BI2410" s="118"/>
      <c r="BJ2410" s="118"/>
      <c r="BK2410" s="118"/>
      <c r="BL2410" s="118"/>
    </row>
    <row r="2411" spans="41:64" ht="6" customHeight="1">
      <c r="AO2411" s="118"/>
      <c r="AP2411" s="118"/>
      <c r="AQ2411" s="118"/>
      <c r="AR2411" s="118"/>
      <c r="AU2411" s="118"/>
      <c r="AV2411" s="118"/>
      <c r="AW2411" s="118"/>
      <c r="AX2411" s="118"/>
      <c r="AY2411" s="118"/>
      <c r="AZ2411" s="118"/>
      <c r="BA2411" s="118"/>
      <c r="BB2411" s="118"/>
      <c r="BI2411" s="118"/>
      <c r="BJ2411" s="118"/>
      <c r="BK2411" s="118"/>
      <c r="BL2411" s="118"/>
    </row>
    <row r="2412" spans="47:64" ht="9" customHeight="1">
      <c r="AU2412" s="118"/>
      <c r="AV2412" s="118"/>
      <c r="AW2412" s="118"/>
      <c r="AX2412" s="118"/>
      <c r="AY2412" s="118"/>
      <c r="AZ2412" s="118"/>
      <c r="BA2412" s="118"/>
      <c r="BB2412" s="118"/>
      <c r="BI2412" s="118"/>
      <c r="BJ2412" s="118"/>
      <c r="BK2412" s="118"/>
      <c r="BL2412" s="118"/>
    </row>
    <row r="2413" spans="47:64" ht="9" customHeight="1">
      <c r="AU2413" s="118"/>
      <c r="AV2413" s="118"/>
      <c r="AW2413" s="118"/>
      <c r="AX2413" s="118"/>
      <c r="AY2413" s="118"/>
      <c r="AZ2413" s="118"/>
      <c r="BA2413" s="118"/>
      <c r="BB2413" s="118"/>
      <c r="BI2413" s="118"/>
      <c r="BJ2413" s="118"/>
      <c r="BK2413" s="118"/>
      <c r="BL2413" s="118"/>
    </row>
    <row r="2414" spans="47:64" ht="9" customHeight="1">
      <c r="AU2414" s="118"/>
      <c r="AV2414" s="118"/>
      <c r="AW2414" s="118"/>
      <c r="AX2414" s="118"/>
      <c r="AY2414" s="118"/>
      <c r="AZ2414" s="118"/>
      <c r="BA2414" s="118"/>
      <c r="BB2414" s="118"/>
      <c r="BI2414" s="118"/>
      <c r="BJ2414" s="118"/>
      <c r="BK2414" s="118"/>
      <c r="BL2414" s="118"/>
    </row>
    <row r="2415" spans="61:64" ht="9" customHeight="1">
      <c r="BI2415" s="118"/>
      <c r="BJ2415" s="118"/>
      <c r="BK2415" s="118"/>
      <c r="BL2415" s="118"/>
    </row>
    <row r="2416" spans="61:64" ht="9" customHeight="1">
      <c r="BI2416" s="118"/>
      <c r="BJ2416" s="118"/>
      <c r="BK2416" s="118"/>
      <c r="BL2416" s="118"/>
    </row>
    <row r="2417" spans="61:64" ht="9" customHeight="1">
      <c r="BI2417" s="118"/>
      <c r="BJ2417" s="118"/>
      <c r="BK2417" s="118"/>
      <c r="BL2417" s="118"/>
    </row>
    <row r="2418" spans="61:64" ht="9" customHeight="1">
      <c r="BI2418" s="118"/>
      <c r="BJ2418" s="118"/>
      <c r="BK2418" s="118"/>
      <c r="BL2418" s="118"/>
    </row>
    <row r="2419" spans="61:64" ht="9" customHeight="1">
      <c r="BI2419" s="118"/>
      <c r="BJ2419" s="118"/>
      <c r="BK2419" s="118"/>
      <c r="BL2419" s="118"/>
    </row>
    <row r="2420" spans="41:64" ht="6" customHeight="1">
      <c r="AO2420" s="118"/>
      <c r="AP2420" s="118"/>
      <c r="AQ2420" s="118"/>
      <c r="AR2420" s="118"/>
      <c r="AU2420" s="118"/>
      <c r="AV2420" s="118"/>
      <c r="AW2420" s="118"/>
      <c r="AX2420" s="118"/>
      <c r="AY2420" s="118"/>
      <c r="AZ2420" s="118"/>
      <c r="BA2420" s="118"/>
      <c r="BB2420" s="118"/>
      <c r="BI2420" s="118"/>
      <c r="BJ2420" s="118"/>
      <c r="BK2420" s="118"/>
      <c r="BL2420" s="118"/>
    </row>
    <row r="2421" spans="47:64" ht="9" customHeight="1">
      <c r="AU2421" s="118"/>
      <c r="AV2421" s="118"/>
      <c r="AW2421" s="118"/>
      <c r="AX2421" s="118"/>
      <c r="AY2421" s="118"/>
      <c r="AZ2421" s="118"/>
      <c r="BA2421" s="118"/>
      <c r="BB2421" s="118"/>
      <c r="BI2421" s="118"/>
      <c r="BJ2421" s="118"/>
      <c r="BK2421" s="118"/>
      <c r="BL2421" s="118"/>
    </row>
    <row r="2422" spans="47:64" ht="9" customHeight="1">
      <c r="AU2422" s="118"/>
      <c r="AV2422" s="118"/>
      <c r="AW2422" s="118"/>
      <c r="AX2422" s="118"/>
      <c r="AY2422" s="118"/>
      <c r="AZ2422" s="118"/>
      <c r="BA2422" s="118"/>
      <c r="BB2422" s="118"/>
      <c r="BI2422" s="118"/>
      <c r="BJ2422" s="118"/>
      <c r="BK2422" s="118"/>
      <c r="BL2422" s="118"/>
    </row>
    <row r="2423" spans="47:64" ht="9" customHeight="1">
      <c r="AU2423" s="118"/>
      <c r="AV2423" s="118"/>
      <c r="AW2423" s="118"/>
      <c r="AX2423" s="118"/>
      <c r="AY2423" s="118"/>
      <c r="AZ2423" s="118"/>
      <c r="BA2423" s="118"/>
      <c r="BB2423" s="118"/>
      <c r="BI2423" s="118"/>
      <c r="BJ2423" s="118"/>
      <c r="BK2423" s="118"/>
      <c r="BL2423" s="118"/>
    </row>
    <row r="2424" spans="61:64" ht="9" customHeight="1">
      <c r="BI2424" s="118"/>
      <c r="BJ2424" s="118"/>
      <c r="BK2424" s="118"/>
      <c r="BL2424" s="118"/>
    </row>
    <row r="2425" spans="61:64" ht="9" customHeight="1">
      <c r="BI2425" s="118"/>
      <c r="BJ2425" s="118"/>
      <c r="BK2425" s="118"/>
      <c r="BL2425" s="118"/>
    </row>
    <row r="2426" spans="61:64" ht="9" customHeight="1">
      <c r="BI2426" s="118"/>
      <c r="BJ2426" s="118"/>
      <c r="BK2426" s="118"/>
      <c r="BL2426" s="118"/>
    </row>
    <row r="2427" spans="61:64" ht="9" customHeight="1">
      <c r="BI2427" s="118"/>
      <c r="BJ2427" s="118"/>
      <c r="BK2427" s="118"/>
      <c r="BL2427" s="118"/>
    </row>
    <row r="2428" spans="61:64" ht="9" customHeight="1">
      <c r="BI2428" s="118"/>
      <c r="BJ2428" s="118"/>
      <c r="BK2428" s="118"/>
      <c r="BL2428" s="118"/>
    </row>
    <row r="2429" spans="41:64" ht="6" customHeight="1">
      <c r="AO2429" s="118"/>
      <c r="AP2429" s="118"/>
      <c r="AQ2429" s="118"/>
      <c r="AR2429" s="118"/>
      <c r="AU2429" s="118"/>
      <c r="AV2429" s="118"/>
      <c r="AW2429" s="118"/>
      <c r="AX2429" s="118"/>
      <c r="AY2429" s="118"/>
      <c r="AZ2429" s="118"/>
      <c r="BA2429" s="118"/>
      <c r="BB2429" s="118"/>
      <c r="BI2429" s="118"/>
      <c r="BJ2429" s="118"/>
      <c r="BK2429" s="118"/>
      <c r="BL2429" s="118"/>
    </row>
    <row r="2430" spans="47:64" ht="9" customHeight="1">
      <c r="AU2430" s="118"/>
      <c r="AV2430" s="118"/>
      <c r="AW2430" s="118"/>
      <c r="AX2430" s="118"/>
      <c r="AY2430" s="118"/>
      <c r="AZ2430" s="118"/>
      <c r="BA2430" s="118"/>
      <c r="BB2430" s="118"/>
      <c r="BI2430" s="118"/>
      <c r="BJ2430" s="118"/>
      <c r="BK2430" s="118"/>
      <c r="BL2430" s="118"/>
    </row>
    <row r="2431" spans="47:64" ht="9" customHeight="1">
      <c r="AU2431" s="118"/>
      <c r="AV2431" s="118"/>
      <c r="AW2431" s="118"/>
      <c r="AX2431" s="118"/>
      <c r="AY2431" s="118"/>
      <c r="AZ2431" s="118"/>
      <c r="BA2431" s="118"/>
      <c r="BB2431" s="118"/>
      <c r="BI2431" s="118"/>
      <c r="BJ2431" s="118"/>
      <c r="BK2431" s="118"/>
      <c r="BL2431" s="118"/>
    </row>
    <row r="2432" spans="47:64" ht="9" customHeight="1">
      <c r="AU2432" s="118"/>
      <c r="AV2432" s="118"/>
      <c r="AW2432" s="118"/>
      <c r="AX2432" s="118"/>
      <c r="AY2432" s="118"/>
      <c r="AZ2432" s="118"/>
      <c r="BA2432" s="118"/>
      <c r="BB2432" s="118"/>
      <c r="BI2432" s="118"/>
      <c r="BJ2432" s="118"/>
      <c r="BK2432" s="118"/>
      <c r="BL2432" s="118"/>
    </row>
    <row r="2433" spans="61:64" ht="9" customHeight="1">
      <c r="BI2433" s="118"/>
      <c r="BJ2433" s="118"/>
      <c r="BK2433" s="118"/>
      <c r="BL2433" s="118"/>
    </row>
    <row r="2434" spans="61:64" ht="9" customHeight="1">
      <c r="BI2434" s="118"/>
      <c r="BJ2434" s="118"/>
      <c r="BK2434" s="118"/>
      <c r="BL2434" s="118"/>
    </row>
    <row r="2435" spans="61:64" ht="9" customHeight="1">
      <c r="BI2435" s="118"/>
      <c r="BJ2435" s="118"/>
      <c r="BK2435" s="118"/>
      <c r="BL2435" s="118"/>
    </row>
    <row r="2436" spans="61:64" ht="9" customHeight="1">
      <c r="BI2436" s="118"/>
      <c r="BJ2436" s="118"/>
      <c r="BK2436" s="118"/>
      <c r="BL2436" s="118"/>
    </row>
    <row r="2437" spans="61:64" ht="9" customHeight="1">
      <c r="BI2437" s="118"/>
      <c r="BJ2437" s="118"/>
      <c r="BK2437" s="118"/>
      <c r="BL2437" s="118"/>
    </row>
    <row r="2438" spans="2:64" ht="15">
      <c r="B2438" s="138">
        <v>268</v>
      </c>
      <c r="C2438" s="138"/>
      <c r="D2438" s="138"/>
      <c r="E2438" s="138"/>
      <c r="F2438" s="138"/>
      <c r="H2438" s="117" t="s">
        <v>193</v>
      </c>
      <c r="I2438" s="117"/>
      <c r="J2438" s="117"/>
      <c r="K2438" s="117"/>
      <c r="L2438" s="117"/>
      <c r="M2438" s="117"/>
      <c r="N2438" s="117"/>
      <c r="O2438" s="117"/>
      <c r="P2438" s="117"/>
      <c r="Q2438" s="117"/>
      <c r="R2438" s="117"/>
      <c r="S2438" s="117"/>
      <c r="T2438" s="117"/>
      <c r="W2438" s="56">
        <v>8813</v>
      </c>
      <c r="AA2438" s="139">
        <v>0</v>
      </c>
      <c r="AB2438" s="139"/>
      <c r="AC2438" s="139"/>
      <c r="AE2438" s="139">
        <v>1000</v>
      </c>
      <c r="AF2438" s="139"/>
      <c r="AH2438" s="139">
        <v>0</v>
      </c>
      <c r="AI2438" s="139"/>
      <c r="AJ2438" s="139"/>
      <c r="AK2438" s="139"/>
      <c r="AL2438" s="139"/>
      <c r="AO2438" s="118" t="s">
        <v>44</v>
      </c>
      <c r="AP2438" s="118"/>
      <c r="AQ2438" s="118"/>
      <c r="AR2438" s="118"/>
      <c r="AU2438" s="118" t="s">
        <v>45</v>
      </c>
      <c r="AV2438" s="118"/>
      <c r="AW2438" s="118"/>
      <c r="AX2438" s="118"/>
      <c r="AY2438" s="118"/>
      <c r="AZ2438" s="118"/>
      <c r="BA2438" s="118"/>
      <c r="BB2438" s="118"/>
      <c r="BD2438" s="118" t="s">
        <v>46</v>
      </c>
      <c r="BE2438" s="118"/>
      <c r="BF2438" s="118"/>
      <c r="BG2438" s="118"/>
      <c r="BI2438" s="117" t="s">
        <v>47</v>
      </c>
      <c r="BJ2438" s="117"/>
      <c r="BK2438" s="117"/>
      <c r="BL2438" s="117"/>
    </row>
    <row r="2439" spans="41:59" ht="6" customHeight="1">
      <c r="AO2439" s="118"/>
      <c r="AP2439" s="118"/>
      <c r="AQ2439" s="118"/>
      <c r="AR2439" s="118"/>
      <c r="AU2439" s="118"/>
      <c r="AV2439" s="118"/>
      <c r="AW2439" s="118"/>
      <c r="AX2439" s="118"/>
      <c r="AY2439" s="118"/>
      <c r="AZ2439" s="118"/>
      <c r="BA2439" s="118"/>
      <c r="BB2439" s="118"/>
      <c r="BD2439" s="118"/>
      <c r="BE2439" s="118"/>
      <c r="BF2439" s="118"/>
      <c r="BG2439" s="118"/>
    </row>
    <row r="2440" spans="41:54" ht="9" customHeight="1">
      <c r="AO2440" s="118"/>
      <c r="AP2440" s="118"/>
      <c r="AQ2440" s="118"/>
      <c r="AR2440" s="118"/>
      <c r="AU2440" s="118"/>
      <c r="AV2440" s="118"/>
      <c r="AW2440" s="118"/>
      <c r="AX2440" s="118"/>
      <c r="AY2440" s="118"/>
      <c r="AZ2440" s="118"/>
      <c r="BA2440" s="118"/>
      <c r="BB2440" s="118"/>
    </row>
    <row r="2441" spans="2:64" ht="15">
      <c r="B2441" s="138">
        <v>269</v>
      </c>
      <c r="C2441" s="138"/>
      <c r="D2441" s="138"/>
      <c r="E2441" s="138"/>
      <c r="F2441" s="138"/>
      <c r="H2441" s="117" t="s">
        <v>194</v>
      </c>
      <c r="I2441" s="117"/>
      <c r="J2441" s="117"/>
      <c r="K2441" s="117"/>
      <c r="L2441" s="117"/>
      <c r="M2441" s="117"/>
      <c r="N2441" s="117"/>
      <c r="O2441" s="117"/>
      <c r="P2441" s="117"/>
      <c r="Q2441" s="117"/>
      <c r="R2441" s="117"/>
      <c r="S2441" s="117"/>
      <c r="T2441" s="117"/>
      <c r="W2441" s="56">
        <v>8813</v>
      </c>
      <c r="AA2441" s="139">
        <v>21750</v>
      </c>
      <c r="AB2441" s="139"/>
      <c r="AC2441" s="139"/>
      <c r="AE2441" s="139">
        <v>19970</v>
      </c>
      <c r="AF2441" s="139"/>
      <c r="AH2441" s="139">
        <v>18548.92</v>
      </c>
      <c r="AI2441" s="139"/>
      <c r="AJ2441" s="139"/>
      <c r="AK2441" s="139"/>
      <c r="AL2441" s="139"/>
      <c r="AO2441" s="118" t="s">
        <v>52</v>
      </c>
      <c r="AP2441" s="118"/>
      <c r="AQ2441" s="118"/>
      <c r="AR2441" s="118"/>
      <c r="AU2441" s="118" t="s">
        <v>53</v>
      </c>
      <c r="AV2441" s="118"/>
      <c r="AW2441" s="118"/>
      <c r="AX2441" s="118"/>
      <c r="AY2441" s="118"/>
      <c r="AZ2441" s="118"/>
      <c r="BA2441" s="118"/>
      <c r="BB2441" s="118"/>
      <c r="BD2441" s="117" t="s">
        <v>54</v>
      </c>
      <c r="BE2441" s="117"/>
      <c r="BF2441" s="117"/>
      <c r="BG2441" s="117"/>
      <c r="BI2441" s="118" t="s">
        <v>55</v>
      </c>
      <c r="BJ2441" s="118"/>
      <c r="BK2441" s="118"/>
      <c r="BL2441" s="118"/>
    </row>
    <row r="2442" spans="41:64" ht="6" customHeight="1">
      <c r="AO2442" s="118"/>
      <c r="AP2442" s="118"/>
      <c r="AQ2442" s="118"/>
      <c r="AR2442" s="118"/>
      <c r="AU2442" s="118"/>
      <c r="AV2442" s="118"/>
      <c r="AW2442" s="118"/>
      <c r="AX2442" s="118"/>
      <c r="AY2442" s="118"/>
      <c r="AZ2442" s="118"/>
      <c r="BA2442" s="118"/>
      <c r="BB2442" s="118"/>
      <c r="BI2442" s="118"/>
      <c r="BJ2442" s="118"/>
      <c r="BK2442" s="118"/>
      <c r="BL2442" s="118"/>
    </row>
    <row r="2443" spans="47:64" ht="9" customHeight="1">
      <c r="AU2443" s="118"/>
      <c r="AV2443" s="118"/>
      <c r="AW2443" s="118"/>
      <c r="AX2443" s="118"/>
      <c r="AY2443" s="118"/>
      <c r="AZ2443" s="118"/>
      <c r="BA2443" s="118"/>
      <c r="BB2443" s="118"/>
      <c r="BI2443" s="118"/>
      <c r="BJ2443" s="118"/>
      <c r="BK2443" s="118"/>
      <c r="BL2443" s="118"/>
    </row>
    <row r="2444" spans="61:64" ht="9" customHeight="1">
      <c r="BI2444" s="118"/>
      <c r="BJ2444" s="118"/>
      <c r="BK2444" s="118"/>
      <c r="BL2444" s="118"/>
    </row>
    <row r="2445" spans="61:64" ht="9" customHeight="1">
      <c r="BI2445" s="118"/>
      <c r="BJ2445" s="118"/>
      <c r="BK2445" s="118"/>
      <c r="BL2445" s="118"/>
    </row>
    <row r="2446" spans="61:64" ht="9" customHeight="1">
      <c r="BI2446" s="118"/>
      <c r="BJ2446" s="118"/>
      <c r="BK2446" s="118"/>
      <c r="BL2446" s="118"/>
    </row>
    <row r="2447" spans="61:64" ht="9" customHeight="1">
      <c r="BI2447" s="118"/>
      <c r="BJ2447" s="118"/>
      <c r="BK2447" s="118"/>
      <c r="BL2447" s="118"/>
    </row>
    <row r="2448" spans="61:64" ht="9" customHeight="1">
      <c r="BI2448" s="118"/>
      <c r="BJ2448" s="118"/>
      <c r="BK2448" s="118"/>
      <c r="BL2448" s="118"/>
    </row>
    <row r="2449" spans="61:64" ht="9" customHeight="1">
      <c r="BI2449" s="118"/>
      <c r="BJ2449" s="118"/>
      <c r="BK2449" s="118"/>
      <c r="BL2449" s="118"/>
    </row>
    <row r="2450" spans="61:64" ht="9" customHeight="1">
      <c r="BI2450" s="118"/>
      <c r="BJ2450" s="118"/>
      <c r="BK2450" s="118"/>
      <c r="BL2450" s="118"/>
    </row>
    <row r="2451" spans="61:64" ht="9" customHeight="1">
      <c r="BI2451" s="118"/>
      <c r="BJ2451" s="118"/>
      <c r="BK2451" s="118"/>
      <c r="BL2451" s="118"/>
    </row>
    <row r="2452" spans="2:64" ht="15">
      <c r="B2452" s="138">
        <v>270</v>
      </c>
      <c r="C2452" s="138"/>
      <c r="D2452" s="138"/>
      <c r="E2452" s="138"/>
      <c r="F2452" s="138"/>
      <c r="H2452" s="117" t="s">
        <v>195</v>
      </c>
      <c r="I2452" s="117"/>
      <c r="J2452" s="117"/>
      <c r="K2452" s="117"/>
      <c r="L2452" s="117"/>
      <c r="M2452" s="117"/>
      <c r="N2452" s="117"/>
      <c r="O2452" s="117"/>
      <c r="P2452" s="117"/>
      <c r="Q2452" s="117"/>
      <c r="R2452" s="117"/>
      <c r="S2452" s="117"/>
      <c r="T2452" s="117"/>
      <c r="W2452" s="56">
        <v>8813</v>
      </c>
      <c r="AA2452" s="139">
        <v>600</v>
      </c>
      <c r="AB2452" s="139"/>
      <c r="AC2452" s="139"/>
      <c r="AE2452" s="139">
        <v>600</v>
      </c>
      <c r="AF2452" s="139"/>
      <c r="AH2452" s="139">
        <v>0</v>
      </c>
      <c r="AI2452" s="139"/>
      <c r="AJ2452" s="139"/>
      <c r="AK2452" s="139"/>
      <c r="AL2452" s="139"/>
      <c r="AO2452" s="118" t="s">
        <v>52</v>
      </c>
      <c r="AP2452" s="118"/>
      <c r="AQ2452" s="118"/>
      <c r="AR2452" s="118"/>
      <c r="AU2452" s="118" t="s">
        <v>53</v>
      </c>
      <c r="AV2452" s="118"/>
      <c r="AW2452" s="118"/>
      <c r="AX2452" s="118"/>
      <c r="AY2452" s="118"/>
      <c r="AZ2452" s="118"/>
      <c r="BA2452" s="118"/>
      <c r="BB2452" s="118"/>
      <c r="BD2452" s="117" t="s">
        <v>54</v>
      </c>
      <c r="BE2452" s="117"/>
      <c r="BF2452" s="117"/>
      <c r="BG2452" s="117"/>
      <c r="BI2452" s="118" t="s">
        <v>55</v>
      </c>
      <c r="BJ2452" s="118"/>
      <c r="BK2452" s="118"/>
      <c r="BL2452" s="118"/>
    </row>
    <row r="2453" spans="41:64" ht="6" customHeight="1">
      <c r="AO2453" s="118"/>
      <c r="AP2453" s="118"/>
      <c r="AQ2453" s="118"/>
      <c r="AR2453" s="118"/>
      <c r="AU2453" s="118"/>
      <c r="AV2453" s="118"/>
      <c r="AW2453" s="118"/>
      <c r="AX2453" s="118"/>
      <c r="AY2453" s="118"/>
      <c r="AZ2453" s="118"/>
      <c r="BA2453" s="118"/>
      <c r="BB2453" s="118"/>
      <c r="BI2453" s="118"/>
      <c r="BJ2453" s="118"/>
      <c r="BK2453" s="118"/>
      <c r="BL2453" s="118"/>
    </row>
    <row r="2454" spans="47:64" ht="9" customHeight="1">
      <c r="AU2454" s="118"/>
      <c r="AV2454" s="118"/>
      <c r="AW2454" s="118"/>
      <c r="AX2454" s="118"/>
      <c r="AY2454" s="118"/>
      <c r="AZ2454" s="118"/>
      <c r="BA2454" s="118"/>
      <c r="BB2454" s="118"/>
      <c r="BI2454" s="118"/>
      <c r="BJ2454" s="118"/>
      <c r="BK2454" s="118"/>
      <c r="BL2454" s="118"/>
    </row>
    <row r="2455" spans="61:64" ht="9" customHeight="1">
      <c r="BI2455" s="118"/>
      <c r="BJ2455" s="118"/>
      <c r="BK2455" s="118"/>
      <c r="BL2455" s="118"/>
    </row>
    <row r="2456" spans="61:64" ht="9" customHeight="1">
      <c r="BI2456" s="118"/>
      <c r="BJ2456" s="118"/>
      <c r="BK2456" s="118"/>
      <c r="BL2456" s="118"/>
    </row>
    <row r="2457" spans="61:64" ht="9" customHeight="1">
      <c r="BI2457" s="118"/>
      <c r="BJ2457" s="118"/>
      <c r="BK2457" s="118"/>
      <c r="BL2457" s="118"/>
    </row>
    <row r="2458" spans="61:64" ht="9" customHeight="1">
      <c r="BI2458" s="118"/>
      <c r="BJ2458" s="118"/>
      <c r="BK2458" s="118"/>
      <c r="BL2458" s="118"/>
    </row>
    <row r="2459" spans="61:64" ht="9" customHeight="1">
      <c r="BI2459" s="118"/>
      <c r="BJ2459" s="118"/>
      <c r="BK2459" s="118"/>
      <c r="BL2459" s="118"/>
    </row>
    <row r="2460" spans="61:64" ht="9" customHeight="1">
      <c r="BI2460" s="118"/>
      <c r="BJ2460" s="118"/>
      <c r="BK2460" s="118"/>
      <c r="BL2460" s="118"/>
    </row>
    <row r="2461" spans="61:64" ht="9" customHeight="1">
      <c r="BI2461" s="118"/>
      <c r="BJ2461" s="118"/>
      <c r="BK2461" s="118"/>
      <c r="BL2461" s="118"/>
    </row>
    <row r="2462" spans="61:64" ht="9" customHeight="1">
      <c r="BI2462" s="118"/>
      <c r="BJ2462" s="118"/>
      <c r="BK2462" s="118"/>
      <c r="BL2462" s="118"/>
    </row>
    <row r="2463" spans="2:64" ht="15">
      <c r="B2463" s="138">
        <v>271</v>
      </c>
      <c r="C2463" s="138"/>
      <c r="D2463" s="138"/>
      <c r="E2463" s="138"/>
      <c r="F2463" s="138"/>
      <c r="H2463" s="117" t="s">
        <v>196</v>
      </c>
      <c r="I2463" s="117"/>
      <c r="J2463" s="117"/>
      <c r="K2463" s="117"/>
      <c r="L2463" s="117"/>
      <c r="M2463" s="117"/>
      <c r="N2463" s="117"/>
      <c r="O2463" s="117"/>
      <c r="P2463" s="117"/>
      <c r="Q2463" s="117"/>
      <c r="R2463" s="117"/>
      <c r="S2463" s="117"/>
      <c r="T2463" s="117"/>
      <c r="W2463" s="56">
        <v>8813</v>
      </c>
      <c r="AA2463" s="139">
        <v>40500</v>
      </c>
      <c r="AB2463" s="139"/>
      <c r="AC2463" s="139"/>
      <c r="AE2463" s="139">
        <v>40500</v>
      </c>
      <c r="AF2463" s="139"/>
      <c r="AH2463" s="139">
        <v>108</v>
      </c>
      <c r="AI2463" s="139"/>
      <c r="AJ2463" s="139"/>
      <c r="AK2463" s="139"/>
      <c r="AL2463" s="139"/>
      <c r="AO2463" s="118" t="s">
        <v>52</v>
      </c>
      <c r="AP2463" s="118"/>
      <c r="AQ2463" s="118"/>
      <c r="AR2463" s="118"/>
      <c r="AU2463" s="118" t="s">
        <v>53</v>
      </c>
      <c r="AV2463" s="118"/>
      <c r="AW2463" s="118"/>
      <c r="AX2463" s="118"/>
      <c r="AY2463" s="118"/>
      <c r="AZ2463" s="118"/>
      <c r="BA2463" s="118"/>
      <c r="BB2463" s="118"/>
      <c r="BD2463" s="117" t="s">
        <v>54</v>
      </c>
      <c r="BE2463" s="117"/>
      <c r="BF2463" s="117"/>
      <c r="BG2463" s="117"/>
      <c r="BI2463" s="118" t="s">
        <v>55</v>
      </c>
      <c r="BJ2463" s="118"/>
      <c r="BK2463" s="118"/>
      <c r="BL2463" s="118"/>
    </row>
    <row r="2464" spans="41:64" ht="6" customHeight="1">
      <c r="AO2464" s="118"/>
      <c r="AP2464" s="118"/>
      <c r="AQ2464" s="118"/>
      <c r="AR2464" s="118"/>
      <c r="AU2464" s="118"/>
      <c r="AV2464" s="118"/>
      <c r="AW2464" s="118"/>
      <c r="AX2464" s="118"/>
      <c r="AY2464" s="118"/>
      <c r="AZ2464" s="118"/>
      <c r="BA2464" s="118"/>
      <c r="BB2464" s="118"/>
      <c r="BI2464" s="118"/>
      <c r="BJ2464" s="118"/>
      <c r="BK2464" s="118"/>
      <c r="BL2464" s="118"/>
    </row>
    <row r="2465" spans="47:64" ht="9" customHeight="1">
      <c r="AU2465" s="118"/>
      <c r="AV2465" s="118"/>
      <c r="AW2465" s="118"/>
      <c r="AX2465" s="118"/>
      <c r="AY2465" s="118"/>
      <c r="AZ2465" s="118"/>
      <c r="BA2465" s="118"/>
      <c r="BB2465" s="118"/>
      <c r="BI2465" s="118"/>
      <c r="BJ2465" s="118"/>
      <c r="BK2465" s="118"/>
      <c r="BL2465" s="118"/>
    </row>
    <row r="2466" spans="61:64" ht="9" customHeight="1">
      <c r="BI2466" s="118"/>
      <c r="BJ2466" s="118"/>
      <c r="BK2466" s="118"/>
      <c r="BL2466" s="118"/>
    </row>
    <row r="2467" spans="61:64" ht="9" customHeight="1">
      <c r="BI2467" s="118"/>
      <c r="BJ2467" s="118"/>
      <c r="BK2467" s="118"/>
      <c r="BL2467" s="118"/>
    </row>
    <row r="2468" spans="61:64" ht="9" customHeight="1">
      <c r="BI2468" s="118"/>
      <c r="BJ2468" s="118"/>
      <c r="BK2468" s="118"/>
      <c r="BL2468" s="118"/>
    </row>
    <row r="2469" spans="61:64" ht="9" customHeight="1">
      <c r="BI2469" s="118"/>
      <c r="BJ2469" s="118"/>
      <c r="BK2469" s="118"/>
      <c r="BL2469" s="118"/>
    </row>
    <row r="2470" spans="61:64" ht="9" customHeight="1">
      <c r="BI2470" s="118"/>
      <c r="BJ2470" s="118"/>
      <c r="BK2470" s="118"/>
      <c r="BL2470" s="118"/>
    </row>
    <row r="2471" spans="61:64" ht="9" customHeight="1">
      <c r="BI2471" s="118"/>
      <c r="BJ2471" s="118"/>
      <c r="BK2471" s="118"/>
      <c r="BL2471" s="118"/>
    </row>
    <row r="2472" spans="61:64" ht="9" customHeight="1">
      <c r="BI2472" s="118"/>
      <c r="BJ2472" s="118"/>
      <c r="BK2472" s="118"/>
      <c r="BL2472" s="118"/>
    </row>
    <row r="2473" spans="61:64" ht="9" customHeight="1">
      <c r="BI2473" s="118"/>
      <c r="BJ2473" s="118"/>
      <c r="BK2473" s="118"/>
      <c r="BL2473" s="118"/>
    </row>
    <row r="2474" spans="41:59" ht="6" customHeight="1">
      <c r="AO2474" s="118"/>
      <c r="AP2474" s="118"/>
      <c r="AQ2474" s="118"/>
      <c r="AR2474" s="118"/>
      <c r="AU2474" s="118"/>
      <c r="AV2474" s="118"/>
      <c r="AW2474" s="118"/>
      <c r="AX2474" s="118"/>
      <c r="AY2474" s="118"/>
      <c r="AZ2474" s="118"/>
      <c r="BA2474" s="118"/>
      <c r="BB2474" s="118"/>
      <c r="BD2474" s="118"/>
      <c r="BE2474" s="118"/>
      <c r="BF2474" s="118"/>
      <c r="BG2474" s="118"/>
    </row>
    <row r="2475" spans="41:54" ht="9" customHeight="1">
      <c r="AO2475" s="118"/>
      <c r="AP2475" s="118"/>
      <c r="AQ2475" s="118"/>
      <c r="AR2475" s="118"/>
      <c r="AU2475" s="118"/>
      <c r="AV2475" s="118"/>
      <c r="AW2475" s="118"/>
      <c r="AX2475" s="118"/>
      <c r="AY2475" s="118"/>
      <c r="AZ2475" s="118"/>
      <c r="BA2475" s="118"/>
      <c r="BB2475" s="118"/>
    </row>
    <row r="2476" spans="41:59" ht="6" customHeight="1">
      <c r="AO2476" s="118"/>
      <c r="AP2476" s="118"/>
      <c r="AQ2476" s="118"/>
      <c r="AR2476" s="118"/>
      <c r="AU2476" s="118"/>
      <c r="AV2476" s="118"/>
      <c r="AW2476" s="118"/>
      <c r="AX2476" s="118"/>
      <c r="AY2476" s="118"/>
      <c r="AZ2476" s="118"/>
      <c r="BA2476" s="118"/>
      <c r="BB2476" s="118"/>
      <c r="BD2476" s="118"/>
      <c r="BE2476" s="118"/>
      <c r="BF2476" s="118"/>
      <c r="BG2476" s="118"/>
    </row>
    <row r="2477" spans="41:54" ht="9" customHeight="1">
      <c r="AO2477" s="118"/>
      <c r="AP2477" s="118"/>
      <c r="AQ2477" s="118"/>
      <c r="AR2477" s="118"/>
      <c r="AU2477" s="118"/>
      <c r="AV2477" s="118"/>
      <c r="AW2477" s="118"/>
      <c r="AX2477" s="118"/>
      <c r="AY2477" s="118"/>
      <c r="AZ2477" s="118"/>
      <c r="BA2477" s="118"/>
      <c r="BB2477" s="118"/>
    </row>
    <row r="2478" spans="41:59" ht="6" customHeight="1">
      <c r="AO2478" s="118"/>
      <c r="AP2478" s="118"/>
      <c r="AQ2478" s="118"/>
      <c r="AR2478" s="118"/>
      <c r="AU2478" s="118"/>
      <c r="AV2478" s="118"/>
      <c r="AW2478" s="118"/>
      <c r="AX2478" s="118"/>
      <c r="AY2478" s="118"/>
      <c r="AZ2478" s="118"/>
      <c r="BA2478" s="118"/>
      <c r="BB2478" s="118"/>
      <c r="BD2478" s="118"/>
      <c r="BE2478" s="118"/>
      <c r="BF2478" s="118"/>
      <c r="BG2478" s="118"/>
    </row>
    <row r="2479" spans="41:54" ht="9" customHeight="1">
      <c r="AO2479" s="118"/>
      <c r="AP2479" s="118"/>
      <c r="AQ2479" s="118"/>
      <c r="AR2479" s="118"/>
      <c r="AU2479" s="118"/>
      <c r="AV2479" s="118"/>
      <c r="AW2479" s="118"/>
      <c r="AX2479" s="118"/>
      <c r="AY2479" s="118"/>
      <c r="AZ2479" s="118"/>
      <c r="BA2479" s="118"/>
      <c r="BB2479" s="118"/>
    </row>
    <row r="2480" spans="41:59" ht="6" customHeight="1">
      <c r="AO2480" s="118"/>
      <c r="AP2480" s="118"/>
      <c r="AQ2480" s="118"/>
      <c r="AR2480" s="118"/>
      <c r="AU2480" s="118"/>
      <c r="AV2480" s="118"/>
      <c r="AW2480" s="118"/>
      <c r="AX2480" s="118"/>
      <c r="AY2480" s="118"/>
      <c r="AZ2480" s="118"/>
      <c r="BA2480" s="118"/>
      <c r="BB2480" s="118"/>
      <c r="BD2480" s="118"/>
      <c r="BE2480" s="118"/>
      <c r="BF2480" s="118"/>
      <c r="BG2480" s="118"/>
    </row>
    <row r="2481" spans="41:54" ht="9" customHeight="1">
      <c r="AO2481" s="118"/>
      <c r="AP2481" s="118"/>
      <c r="AQ2481" s="118"/>
      <c r="AR2481" s="118"/>
      <c r="AU2481" s="118"/>
      <c r="AV2481" s="118"/>
      <c r="AW2481" s="118"/>
      <c r="AX2481" s="118"/>
      <c r="AY2481" s="118"/>
      <c r="AZ2481" s="118"/>
      <c r="BA2481" s="118"/>
      <c r="BB2481" s="118"/>
    </row>
    <row r="2482" spans="41:59" ht="6" customHeight="1">
      <c r="AO2482" s="118"/>
      <c r="AP2482" s="118"/>
      <c r="AQ2482" s="118"/>
      <c r="AR2482" s="118"/>
      <c r="AU2482" s="118"/>
      <c r="AV2482" s="118"/>
      <c r="AW2482" s="118"/>
      <c r="AX2482" s="118"/>
      <c r="AY2482" s="118"/>
      <c r="AZ2482" s="118"/>
      <c r="BA2482" s="118"/>
      <c r="BB2482" s="118"/>
      <c r="BD2482" s="118"/>
      <c r="BE2482" s="118"/>
      <c r="BF2482" s="118"/>
      <c r="BG2482" s="118"/>
    </row>
    <row r="2483" spans="41:54" ht="9" customHeight="1">
      <c r="AO2483" s="118"/>
      <c r="AP2483" s="118"/>
      <c r="AQ2483" s="118"/>
      <c r="AR2483" s="118"/>
      <c r="AU2483" s="118"/>
      <c r="AV2483" s="118"/>
      <c r="AW2483" s="118"/>
      <c r="AX2483" s="118"/>
      <c r="AY2483" s="118"/>
      <c r="AZ2483" s="118"/>
      <c r="BA2483" s="118"/>
      <c r="BB2483" s="118"/>
    </row>
    <row r="2484" spans="41:64" ht="6" customHeight="1">
      <c r="AO2484" s="118"/>
      <c r="AP2484" s="118"/>
      <c r="AQ2484" s="118"/>
      <c r="AR2484" s="118"/>
      <c r="AU2484" s="118"/>
      <c r="AV2484" s="118"/>
      <c r="AW2484" s="118"/>
      <c r="AX2484" s="118"/>
      <c r="AY2484" s="118"/>
      <c r="AZ2484" s="118"/>
      <c r="BA2484" s="118"/>
      <c r="BB2484" s="118"/>
      <c r="BI2484" s="118"/>
      <c r="BJ2484" s="118"/>
      <c r="BK2484" s="118"/>
      <c r="BL2484" s="118"/>
    </row>
    <row r="2485" spans="47:64" ht="9" customHeight="1">
      <c r="AU2485" s="118"/>
      <c r="AV2485" s="118"/>
      <c r="AW2485" s="118"/>
      <c r="AX2485" s="118"/>
      <c r="AY2485" s="118"/>
      <c r="AZ2485" s="118"/>
      <c r="BA2485" s="118"/>
      <c r="BB2485" s="118"/>
      <c r="BI2485" s="118"/>
      <c r="BJ2485" s="118"/>
      <c r="BK2485" s="118"/>
      <c r="BL2485" s="118"/>
    </row>
    <row r="2486" spans="47:64" ht="9" customHeight="1">
      <c r="AU2486" s="118"/>
      <c r="AV2486" s="118"/>
      <c r="AW2486" s="118"/>
      <c r="AX2486" s="118"/>
      <c r="AY2486" s="118"/>
      <c r="AZ2486" s="118"/>
      <c r="BA2486" s="118"/>
      <c r="BB2486" s="118"/>
      <c r="BI2486" s="118"/>
      <c r="BJ2486" s="118"/>
      <c r="BK2486" s="118"/>
      <c r="BL2486" s="118"/>
    </row>
    <row r="2487" spans="47:64" ht="9" customHeight="1">
      <c r="AU2487" s="118"/>
      <c r="AV2487" s="118"/>
      <c r="AW2487" s="118"/>
      <c r="AX2487" s="118"/>
      <c r="AY2487" s="118"/>
      <c r="AZ2487" s="118"/>
      <c r="BA2487" s="118"/>
      <c r="BB2487" s="118"/>
      <c r="BI2487" s="118"/>
      <c r="BJ2487" s="118"/>
      <c r="BK2487" s="118"/>
      <c r="BL2487" s="118"/>
    </row>
    <row r="2488" spans="61:64" ht="9" customHeight="1">
      <c r="BI2488" s="118"/>
      <c r="BJ2488" s="118"/>
      <c r="BK2488" s="118"/>
      <c r="BL2488" s="118"/>
    </row>
    <row r="2489" spans="61:64" ht="9" customHeight="1">
      <c r="BI2489" s="118"/>
      <c r="BJ2489" s="118"/>
      <c r="BK2489" s="118"/>
      <c r="BL2489" s="118"/>
    </row>
    <row r="2490" spans="61:64" ht="9" customHeight="1">
      <c r="BI2490" s="118"/>
      <c r="BJ2490" s="118"/>
      <c r="BK2490" s="118"/>
      <c r="BL2490" s="118"/>
    </row>
    <row r="2491" spans="61:64" ht="9" customHeight="1">
      <c r="BI2491" s="118"/>
      <c r="BJ2491" s="118"/>
      <c r="BK2491" s="118"/>
      <c r="BL2491" s="118"/>
    </row>
    <row r="2492" spans="61:64" ht="9" customHeight="1">
      <c r="BI2492" s="118"/>
      <c r="BJ2492" s="118"/>
      <c r="BK2492" s="118"/>
      <c r="BL2492" s="118"/>
    </row>
    <row r="2493" spans="61:64" ht="9" customHeight="1">
      <c r="BI2493" s="118"/>
      <c r="BJ2493" s="118"/>
      <c r="BK2493" s="118"/>
      <c r="BL2493" s="118"/>
    </row>
    <row r="2494" spans="61:64" ht="9" customHeight="1">
      <c r="BI2494" s="118"/>
      <c r="BJ2494" s="118"/>
      <c r="BK2494" s="118"/>
      <c r="BL2494" s="118"/>
    </row>
    <row r="2495" spans="61:64" ht="9" customHeight="1">
      <c r="BI2495" s="118"/>
      <c r="BJ2495" s="118"/>
      <c r="BK2495" s="118"/>
      <c r="BL2495" s="118"/>
    </row>
    <row r="2496" spans="2:64" ht="15">
      <c r="B2496" s="138">
        <v>278</v>
      </c>
      <c r="C2496" s="138"/>
      <c r="D2496" s="138"/>
      <c r="E2496" s="138"/>
      <c r="F2496" s="138"/>
      <c r="H2496" s="117" t="s">
        <v>197</v>
      </c>
      <c r="I2496" s="117"/>
      <c r="J2496" s="117"/>
      <c r="K2496" s="117"/>
      <c r="L2496" s="117"/>
      <c r="M2496" s="117"/>
      <c r="N2496" s="117"/>
      <c r="O2496" s="117"/>
      <c r="P2496" s="117"/>
      <c r="Q2496" s="117"/>
      <c r="R2496" s="117"/>
      <c r="S2496" s="117"/>
      <c r="T2496" s="117"/>
      <c r="W2496" s="56">
        <v>8813</v>
      </c>
      <c r="AA2496" s="139">
        <v>0</v>
      </c>
      <c r="AB2496" s="139"/>
      <c r="AC2496" s="139"/>
      <c r="AE2496" s="139">
        <v>0</v>
      </c>
      <c r="AF2496" s="139"/>
      <c r="AH2496" s="139">
        <v>0</v>
      </c>
      <c r="AI2496" s="139"/>
      <c r="AJ2496" s="139"/>
      <c r="AK2496" s="139"/>
      <c r="AL2496" s="139"/>
      <c r="AO2496" s="118" t="s">
        <v>44</v>
      </c>
      <c r="AP2496" s="118"/>
      <c r="AQ2496" s="118"/>
      <c r="AR2496" s="118"/>
      <c r="AU2496" s="118" t="s">
        <v>45</v>
      </c>
      <c r="AV2496" s="118"/>
      <c r="AW2496" s="118"/>
      <c r="AX2496" s="118"/>
      <c r="AY2496" s="118"/>
      <c r="AZ2496" s="118"/>
      <c r="BA2496" s="118"/>
      <c r="BB2496" s="118"/>
      <c r="BD2496" s="118" t="s">
        <v>46</v>
      </c>
      <c r="BE2496" s="118"/>
      <c r="BF2496" s="118"/>
      <c r="BG2496" s="118"/>
      <c r="BI2496" s="117" t="s">
        <v>47</v>
      </c>
      <c r="BJ2496" s="117"/>
      <c r="BK2496" s="117"/>
      <c r="BL2496" s="117"/>
    </row>
    <row r="2497" spans="41:59" ht="6" customHeight="1">
      <c r="AO2497" s="118"/>
      <c r="AP2497" s="118"/>
      <c r="AQ2497" s="118"/>
      <c r="AR2497" s="118"/>
      <c r="AU2497" s="118"/>
      <c r="AV2497" s="118"/>
      <c r="AW2497" s="118"/>
      <c r="AX2497" s="118"/>
      <c r="AY2497" s="118"/>
      <c r="AZ2497" s="118"/>
      <c r="BA2497" s="118"/>
      <c r="BB2497" s="118"/>
      <c r="BD2497" s="118"/>
      <c r="BE2497" s="118"/>
      <c r="BF2497" s="118"/>
      <c r="BG2497" s="118"/>
    </row>
    <row r="2498" spans="41:54" ht="9" customHeight="1">
      <c r="AO2498" s="118"/>
      <c r="AP2498" s="118"/>
      <c r="AQ2498" s="118"/>
      <c r="AR2498" s="118"/>
      <c r="AU2498" s="118"/>
      <c r="AV2498" s="118"/>
      <c r="AW2498" s="118"/>
      <c r="AX2498" s="118"/>
      <c r="AY2498" s="118"/>
      <c r="AZ2498" s="118"/>
      <c r="BA2498" s="118"/>
      <c r="BB2498" s="118"/>
    </row>
    <row r="2499" spans="2:64" ht="15">
      <c r="B2499" s="138">
        <v>279</v>
      </c>
      <c r="C2499" s="138"/>
      <c r="D2499" s="138"/>
      <c r="E2499" s="138"/>
      <c r="F2499" s="138"/>
      <c r="H2499" s="117" t="s">
        <v>198</v>
      </c>
      <c r="I2499" s="117"/>
      <c r="J2499" s="117"/>
      <c r="K2499" s="117"/>
      <c r="L2499" s="117"/>
      <c r="M2499" s="117"/>
      <c r="N2499" s="117"/>
      <c r="O2499" s="117"/>
      <c r="P2499" s="117"/>
      <c r="Q2499" s="117"/>
      <c r="R2499" s="117"/>
      <c r="S2499" s="117"/>
      <c r="T2499" s="117"/>
      <c r="W2499" s="56">
        <v>8813</v>
      </c>
      <c r="AA2499" s="139">
        <v>5000</v>
      </c>
      <c r="AB2499" s="139"/>
      <c r="AC2499" s="139"/>
      <c r="AE2499" s="139">
        <v>5000</v>
      </c>
      <c r="AF2499" s="139"/>
      <c r="AH2499" s="139">
        <v>5000</v>
      </c>
      <c r="AI2499" s="139"/>
      <c r="AJ2499" s="139"/>
      <c r="AK2499" s="139"/>
      <c r="AL2499" s="139"/>
      <c r="AO2499" s="118" t="s">
        <v>52</v>
      </c>
      <c r="AP2499" s="118"/>
      <c r="AQ2499" s="118"/>
      <c r="AR2499" s="118"/>
      <c r="AU2499" s="118" t="s">
        <v>53</v>
      </c>
      <c r="AV2499" s="118"/>
      <c r="AW2499" s="118"/>
      <c r="AX2499" s="118"/>
      <c r="AY2499" s="118"/>
      <c r="AZ2499" s="118"/>
      <c r="BA2499" s="118"/>
      <c r="BB2499" s="118"/>
      <c r="BD2499" s="117" t="s">
        <v>41</v>
      </c>
      <c r="BE2499" s="117"/>
      <c r="BF2499" s="117"/>
      <c r="BG2499" s="117"/>
      <c r="BI2499" s="118" t="s">
        <v>106</v>
      </c>
      <c r="BJ2499" s="118"/>
      <c r="BK2499" s="118"/>
      <c r="BL2499" s="118"/>
    </row>
    <row r="2500" spans="41:64" ht="6" customHeight="1">
      <c r="AO2500" s="118"/>
      <c r="AP2500" s="118"/>
      <c r="AQ2500" s="118"/>
      <c r="AR2500" s="118"/>
      <c r="AU2500" s="118"/>
      <c r="AV2500" s="118"/>
      <c r="AW2500" s="118"/>
      <c r="AX2500" s="118"/>
      <c r="AY2500" s="118"/>
      <c r="AZ2500" s="118"/>
      <c r="BA2500" s="118"/>
      <c r="BB2500" s="118"/>
      <c r="BI2500" s="118"/>
      <c r="BJ2500" s="118"/>
      <c r="BK2500" s="118"/>
      <c r="BL2500" s="118"/>
    </row>
    <row r="2501" spans="47:64" ht="9" customHeight="1">
      <c r="AU2501" s="118"/>
      <c r="AV2501" s="118"/>
      <c r="AW2501" s="118"/>
      <c r="AX2501" s="118"/>
      <c r="AY2501" s="118"/>
      <c r="AZ2501" s="118"/>
      <c r="BA2501" s="118"/>
      <c r="BB2501" s="118"/>
      <c r="BI2501" s="118"/>
      <c r="BJ2501" s="118"/>
      <c r="BK2501" s="118"/>
      <c r="BL2501" s="118"/>
    </row>
    <row r="2502" spans="61:64" ht="9" customHeight="1">
      <c r="BI2502" s="118"/>
      <c r="BJ2502" s="118"/>
      <c r="BK2502" s="118"/>
      <c r="BL2502" s="118"/>
    </row>
    <row r="2503" spans="61:64" ht="9" customHeight="1">
      <c r="BI2503" s="118"/>
      <c r="BJ2503" s="118"/>
      <c r="BK2503" s="118"/>
      <c r="BL2503" s="118"/>
    </row>
    <row r="2504" spans="61:64" ht="9" customHeight="1">
      <c r="BI2504" s="118"/>
      <c r="BJ2504" s="118"/>
      <c r="BK2504" s="118"/>
      <c r="BL2504" s="118"/>
    </row>
    <row r="2505" spans="61:64" ht="9" customHeight="1">
      <c r="BI2505" s="118"/>
      <c r="BJ2505" s="118"/>
      <c r="BK2505" s="118"/>
      <c r="BL2505" s="118"/>
    </row>
    <row r="2506" spans="61:64" ht="9" customHeight="1">
      <c r="BI2506" s="118"/>
      <c r="BJ2506" s="118"/>
      <c r="BK2506" s="118"/>
      <c r="BL2506" s="118"/>
    </row>
    <row r="2507" spans="61:64" ht="9" customHeight="1">
      <c r="BI2507" s="118"/>
      <c r="BJ2507" s="118"/>
      <c r="BK2507" s="118"/>
      <c r="BL2507" s="118"/>
    </row>
    <row r="2508" spans="61:64" ht="9" customHeight="1">
      <c r="BI2508" s="118"/>
      <c r="BJ2508" s="118"/>
      <c r="BK2508" s="118"/>
      <c r="BL2508" s="118"/>
    </row>
    <row r="2509" spans="61:64" ht="9" customHeight="1">
      <c r="BI2509" s="118"/>
      <c r="BJ2509" s="118"/>
      <c r="BK2509" s="118"/>
      <c r="BL2509" s="118"/>
    </row>
    <row r="2510" spans="41:64" ht="6" customHeight="1">
      <c r="AO2510" s="118"/>
      <c r="AP2510" s="118"/>
      <c r="AQ2510" s="118"/>
      <c r="AR2510" s="118"/>
      <c r="AU2510" s="118"/>
      <c r="AV2510" s="118"/>
      <c r="AW2510" s="118"/>
      <c r="AX2510" s="118"/>
      <c r="AY2510" s="118"/>
      <c r="AZ2510" s="118"/>
      <c r="BA2510" s="118"/>
      <c r="BB2510" s="118"/>
      <c r="BI2510" s="118"/>
      <c r="BJ2510" s="118"/>
      <c r="BK2510" s="118"/>
      <c r="BL2510" s="118"/>
    </row>
    <row r="2511" spans="47:64" ht="9" customHeight="1">
      <c r="AU2511" s="118"/>
      <c r="AV2511" s="118"/>
      <c r="AW2511" s="118"/>
      <c r="AX2511" s="118"/>
      <c r="AY2511" s="118"/>
      <c r="AZ2511" s="118"/>
      <c r="BA2511" s="118"/>
      <c r="BB2511" s="118"/>
      <c r="BI2511" s="118"/>
      <c r="BJ2511" s="118"/>
      <c r="BK2511" s="118"/>
      <c r="BL2511" s="118"/>
    </row>
    <row r="2512" spans="61:64" ht="9" customHeight="1">
      <c r="BI2512" s="118"/>
      <c r="BJ2512" s="118"/>
      <c r="BK2512" s="118"/>
      <c r="BL2512" s="118"/>
    </row>
    <row r="2513" spans="61:64" ht="9" customHeight="1">
      <c r="BI2513" s="118"/>
      <c r="BJ2513" s="118"/>
      <c r="BK2513" s="118"/>
      <c r="BL2513" s="118"/>
    </row>
    <row r="2514" spans="61:64" ht="9" customHeight="1">
      <c r="BI2514" s="118"/>
      <c r="BJ2514" s="118"/>
      <c r="BK2514" s="118"/>
      <c r="BL2514" s="118"/>
    </row>
    <row r="2515" spans="61:64" ht="9" customHeight="1">
      <c r="BI2515" s="118"/>
      <c r="BJ2515" s="118"/>
      <c r="BK2515" s="118"/>
      <c r="BL2515" s="118"/>
    </row>
    <row r="2516" spans="61:64" ht="9" customHeight="1">
      <c r="BI2516" s="118"/>
      <c r="BJ2516" s="118"/>
      <c r="BK2516" s="118"/>
      <c r="BL2516" s="118"/>
    </row>
    <row r="2517" spans="61:64" ht="9" customHeight="1">
      <c r="BI2517" s="118"/>
      <c r="BJ2517" s="118"/>
      <c r="BK2517" s="118"/>
      <c r="BL2517" s="118"/>
    </row>
    <row r="2518" spans="61:64" ht="9" customHeight="1">
      <c r="BI2518" s="118"/>
      <c r="BJ2518" s="118"/>
      <c r="BK2518" s="118"/>
      <c r="BL2518" s="118"/>
    </row>
    <row r="2519" spans="61:64" ht="9" customHeight="1">
      <c r="BI2519" s="118"/>
      <c r="BJ2519" s="118"/>
      <c r="BK2519" s="118"/>
      <c r="BL2519" s="118"/>
    </row>
    <row r="2520" spans="61:64" ht="9" customHeight="1">
      <c r="BI2520" s="118"/>
      <c r="BJ2520" s="118"/>
      <c r="BK2520" s="118"/>
      <c r="BL2520" s="118"/>
    </row>
    <row r="2521" spans="41:64" ht="6" customHeight="1">
      <c r="AO2521" s="118"/>
      <c r="AP2521" s="118"/>
      <c r="AQ2521" s="118"/>
      <c r="AR2521" s="118"/>
      <c r="AU2521" s="118"/>
      <c r="AV2521" s="118"/>
      <c r="AW2521" s="118"/>
      <c r="AX2521" s="118"/>
      <c r="AY2521" s="118"/>
      <c r="AZ2521" s="118"/>
      <c r="BA2521" s="118"/>
      <c r="BB2521" s="118"/>
      <c r="BI2521" s="118"/>
      <c r="BJ2521" s="118"/>
      <c r="BK2521" s="118"/>
      <c r="BL2521" s="118"/>
    </row>
    <row r="2522" spans="47:64" ht="9" customHeight="1">
      <c r="AU2522" s="118"/>
      <c r="AV2522" s="118"/>
      <c r="AW2522" s="118"/>
      <c r="AX2522" s="118"/>
      <c r="AY2522" s="118"/>
      <c r="AZ2522" s="118"/>
      <c r="BA2522" s="118"/>
      <c r="BB2522" s="118"/>
      <c r="BI2522" s="118"/>
      <c r="BJ2522" s="118"/>
      <c r="BK2522" s="118"/>
      <c r="BL2522" s="118"/>
    </row>
    <row r="2523" spans="61:64" ht="9" customHeight="1">
      <c r="BI2523" s="118"/>
      <c r="BJ2523" s="118"/>
      <c r="BK2523" s="118"/>
      <c r="BL2523" s="118"/>
    </row>
    <row r="2524" spans="61:64" ht="9" customHeight="1">
      <c r="BI2524" s="118"/>
      <c r="BJ2524" s="118"/>
      <c r="BK2524" s="118"/>
      <c r="BL2524" s="118"/>
    </row>
    <row r="2525" spans="61:64" ht="9" customHeight="1">
      <c r="BI2525" s="118"/>
      <c r="BJ2525" s="118"/>
      <c r="BK2525" s="118"/>
      <c r="BL2525" s="118"/>
    </row>
    <row r="2526" spans="61:64" ht="9" customHeight="1">
      <c r="BI2526" s="118"/>
      <c r="BJ2526" s="118"/>
      <c r="BK2526" s="118"/>
      <c r="BL2526" s="118"/>
    </row>
    <row r="2527" spans="61:64" ht="9" customHeight="1">
      <c r="BI2527" s="118"/>
      <c r="BJ2527" s="118"/>
      <c r="BK2527" s="118"/>
      <c r="BL2527" s="118"/>
    </row>
    <row r="2528" spans="61:64" ht="9" customHeight="1">
      <c r="BI2528" s="118"/>
      <c r="BJ2528" s="118"/>
      <c r="BK2528" s="118"/>
      <c r="BL2528" s="118"/>
    </row>
    <row r="2529" spans="61:64" ht="9" customHeight="1">
      <c r="BI2529" s="118"/>
      <c r="BJ2529" s="118"/>
      <c r="BK2529" s="118"/>
      <c r="BL2529" s="118"/>
    </row>
    <row r="2530" spans="61:64" ht="9" customHeight="1">
      <c r="BI2530" s="118"/>
      <c r="BJ2530" s="118"/>
      <c r="BK2530" s="118"/>
      <c r="BL2530" s="118"/>
    </row>
    <row r="2531" spans="61:64" ht="9" customHeight="1">
      <c r="BI2531" s="118"/>
      <c r="BJ2531" s="118"/>
      <c r="BK2531" s="118"/>
      <c r="BL2531" s="118"/>
    </row>
    <row r="2532" spans="41:64" ht="6" customHeight="1">
      <c r="AO2532" s="118"/>
      <c r="AP2532" s="118"/>
      <c r="AQ2532" s="118"/>
      <c r="AR2532" s="118"/>
      <c r="AU2532" s="118"/>
      <c r="AV2532" s="118"/>
      <c r="AW2532" s="118"/>
      <c r="AX2532" s="118"/>
      <c r="AY2532" s="118"/>
      <c r="AZ2532" s="118"/>
      <c r="BA2532" s="118"/>
      <c r="BB2532" s="118"/>
      <c r="BI2532" s="118"/>
      <c r="BJ2532" s="118"/>
      <c r="BK2532" s="118"/>
      <c r="BL2532" s="118"/>
    </row>
    <row r="2533" spans="47:64" ht="9" customHeight="1">
      <c r="AU2533" s="118"/>
      <c r="AV2533" s="118"/>
      <c r="AW2533" s="118"/>
      <c r="AX2533" s="118"/>
      <c r="AY2533" s="118"/>
      <c r="AZ2533" s="118"/>
      <c r="BA2533" s="118"/>
      <c r="BB2533" s="118"/>
      <c r="BI2533" s="118"/>
      <c r="BJ2533" s="118"/>
      <c r="BK2533" s="118"/>
      <c r="BL2533" s="118"/>
    </row>
    <row r="2534" spans="61:64" ht="9" customHeight="1">
      <c r="BI2534" s="118"/>
      <c r="BJ2534" s="118"/>
      <c r="BK2534" s="118"/>
      <c r="BL2534" s="118"/>
    </row>
    <row r="2535" spans="61:64" ht="9" customHeight="1">
      <c r="BI2535" s="118"/>
      <c r="BJ2535" s="118"/>
      <c r="BK2535" s="118"/>
      <c r="BL2535" s="118"/>
    </row>
    <row r="2536" spans="61:64" ht="9" customHeight="1">
      <c r="BI2536" s="118"/>
      <c r="BJ2536" s="118"/>
      <c r="BK2536" s="118"/>
      <c r="BL2536" s="118"/>
    </row>
    <row r="2537" spans="61:64" ht="9" customHeight="1">
      <c r="BI2537" s="118"/>
      <c r="BJ2537" s="118"/>
      <c r="BK2537" s="118"/>
      <c r="BL2537" s="118"/>
    </row>
    <row r="2538" spans="61:64" ht="9" customHeight="1">
      <c r="BI2538" s="118"/>
      <c r="BJ2538" s="118"/>
      <c r="BK2538" s="118"/>
      <c r="BL2538" s="118"/>
    </row>
    <row r="2539" spans="61:64" ht="9" customHeight="1">
      <c r="BI2539" s="118"/>
      <c r="BJ2539" s="118"/>
      <c r="BK2539" s="118"/>
      <c r="BL2539" s="118"/>
    </row>
    <row r="2540" spans="61:64" ht="9" customHeight="1">
      <c r="BI2540" s="118"/>
      <c r="BJ2540" s="118"/>
      <c r="BK2540" s="118"/>
      <c r="BL2540" s="118"/>
    </row>
    <row r="2541" spans="61:64" ht="9" customHeight="1">
      <c r="BI2541" s="118"/>
      <c r="BJ2541" s="118"/>
      <c r="BK2541" s="118"/>
      <c r="BL2541" s="118"/>
    </row>
    <row r="2542" spans="61:64" ht="9" customHeight="1">
      <c r="BI2542" s="118"/>
      <c r="BJ2542" s="118"/>
      <c r="BK2542" s="118"/>
      <c r="BL2542" s="118"/>
    </row>
    <row r="2543" spans="2:64" ht="15">
      <c r="B2543" s="138">
        <v>283</v>
      </c>
      <c r="C2543" s="138"/>
      <c r="D2543" s="138"/>
      <c r="E2543" s="138"/>
      <c r="F2543" s="138"/>
      <c r="H2543" s="117" t="s">
        <v>199</v>
      </c>
      <c r="I2543" s="117"/>
      <c r="J2543" s="117"/>
      <c r="K2543" s="117"/>
      <c r="L2543" s="117"/>
      <c r="M2543" s="117"/>
      <c r="N2543" s="117"/>
      <c r="O2543" s="117"/>
      <c r="P2543" s="117"/>
      <c r="Q2543" s="117"/>
      <c r="R2543" s="117"/>
      <c r="S2543" s="117"/>
      <c r="T2543" s="117"/>
      <c r="W2543" s="56">
        <v>8853</v>
      </c>
      <c r="AA2543" s="139">
        <v>6155</v>
      </c>
      <c r="AB2543" s="139"/>
      <c r="AC2543" s="139"/>
      <c r="AE2543" s="139">
        <v>6155</v>
      </c>
      <c r="AF2543" s="139"/>
      <c r="AH2543" s="139">
        <v>2283.35</v>
      </c>
      <c r="AI2543" s="139"/>
      <c r="AJ2543" s="139"/>
      <c r="AK2543" s="139"/>
      <c r="AL2543" s="139"/>
      <c r="AO2543" s="118" t="s">
        <v>37</v>
      </c>
      <c r="AP2543" s="118"/>
      <c r="AQ2543" s="118"/>
      <c r="AR2543" s="118"/>
      <c r="AU2543" s="118" t="s">
        <v>2</v>
      </c>
      <c r="AV2543" s="118"/>
      <c r="AW2543" s="118"/>
      <c r="AX2543" s="118"/>
      <c r="AY2543" s="118"/>
      <c r="AZ2543" s="118"/>
      <c r="BA2543" s="118"/>
      <c r="BB2543" s="118"/>
      <c r="BD2543" s="117" t="s">
        <v>38</v>
      </c>
      <c r="BE2543" s="117"/>
      <c r="BF2543" s="117"/>
      <c r="BG2543" s="117"/>
      <c r="BI2543" s="118" t="s">
        <v>4</v>
      </c>
      <c r="BJ2543" s="118"/>
      <c r="BK2543" s="118"/>
      <c r="BL2543" s="118"/>
    </row>
    <row r="2544" spans="41:64" ht="6" customHeight="1">
      <c r="AO2544" s="118"/>
      <c r="AP2544" s="118"/>
      <c r="AQ2544" s="118"/>
      <c r="AR2544" s="118"/>
      <c r="AU2544" s="118"/>
      <c r="AV2544" s="118"/>
      <c r="AW2544" s="118"/>
      <c r="AX2544" s="118"/>
      <c r="AY2544" s="118"/>
      <c r="AZ2544" s="118"/>
      <c r="BA2544" s="118"/>
      <c r="BB2544" s="118"/>
      <c r="BI2544" s="118"/>
      <c r="BJ2544" s="118"/>
      <c r="BK2544" s="118"/>
      <c r="BL2544" s="118"/>
    </row>
    <row r="2545" spans="47:64" ht="9" customHeight="1">
      <c r="AU2545" s="118"/>
      <c r="AV2545" s="118"/>
      <c r="AW2545" s="118"/>
      <c r="AX2545" s="118"/>
      <c r="AY2545" s="118"/>
      <c r="AZ2545" s="118"/>
      <c r="BA2545" s="118"/>
      <c r="BB2545" s="118"/>
      <c r="BI2545" s="118"/>
      <c r="BJ2545" s="118"/>
      <c r="BK2545" s="118"/>
      <c r="BL2545" s="118"/>
    </row>
    <row r="2546" spans="47:64" ht="9" customHeight="1">
      <c r="AU2546" s="118"/>
      <c r="AV2546" s="118"/>
      <c r="AW2546" s="118"/>
      <c r="AX2546" s="118"/>
      <c r="AY2546" s="118"/>
      <c r="AZ2546" s="118"/>
      <c r="BA2546" s="118"/>
      <c r="BB2546" s="118"/>
      <c r="BI2546" s="118"/>
      <c r="BJ2546" s="118"/>
      <c r="BK2546" s="118"/>
      <c r="BL2546" s="118"/>
    </row>
    <row r="2547" spans="47:64" ht="9" customHeight="1">
      <c r="AU2547" s="118"/>
      <c r="AV2547" s="118"/>
      <c r="AW2547" s="118"/>
      <c r="AX2547" s="118"/>
      <c r="AY2547" s="118"/>
      <c r="AZ2547" s="118"/>
      <c r="BA2547" s="118"/>
      <c r="BB2547" s="118"/>
      <c r="BI2547" s="118"/>
      <c r="BJ2547" s="118"/>
      <c r="BK2547" s="118"/>
      <c r="BL2547" s="118"/>
    </row>
    <row r="2548" spans="61:64" ht="9" customHeight="1">
      <c r="BI2548" s="118"/>
      <c r="BJ2548" s="118"/>
      <c r="BK2548" s="118"/>
      <c r="BL2548" s="118"/>
    </row>
    <row r="2549" spans="61:64" ht="9" customHeight="1">
      <c r="BI2549" s="118"/>
      <c r="BJ2549" s="118"/>
      <c r="BK2549" s="118"/>
      <c r="BL2549" s="118"/>
    </row>
    <row r="2550" spans="61:64" ht="9" customHeight="1">
      <c r="BI2550" s="118"/>
      <c r="BJ2550" s="118"/>
      <c r="BK2550" s="118"/>
      <c r="BL2550" s="118"/>
    </row>
    <row r="2551" spans="61:64" ht="9" customHeight="1">
      <c r="BI2551" s="118"/>
      <c r="BJ2551" s="118"/>
      <c r="BK2551" s="118"/>
      <c r="BL2551" s="118"/>
    </row>
    <row r="2552" spans="61:64" ht="9" customHeight="1">
      <c r="BI2552" s="118"/>
      <c r="BJ2552" s="118"/>
      <c r="BK2552" s="118"/>
      <c r="BL2552" s="118"/>
    </row>
    <row r="2553" spans="61:64" ht="9" customHeight="1">
      <c r="BI2553" s="118"/>
      <c r="BJ2553" s="118"/>
      <c r="BK2553" s="118"/>
      <c r="BL2553" s="118"/>
    </row>
    <row r="2554" spans="61:64" ht="9" customHeight="1">
      <c r="BI2554" s="118"/>
      <c r="BJ2554" s="118"/>
      <c r="BK2554" s="118"/>
      <c r="BL2554" s="118"/>
    </row>
    <row r="2555" spans="2:64" ht="15">
      <c r="B2555" s="138">
        <v>284</v>
      </c>
      <c r="C2555" s="138"/>
      <c r="D2555" s="138"/>
      <c r="E2555" s="138"/>
      <c r="F2555" s="138"/>
      <c r="H2555" s="117" t="s">
        <v>200</v>
      </c>
      <c r="I2555" s="117"/>
      <c r="J2555" s="117"/>
      <c r="K2555" s="117"/>
      <c r="L2555" s="117"/>
      <c r="M2555" s="117"/>
      <c r="N2555" s="117"/>
      <c r="O2555" s="117"/>
      <c r="P2555" s="117"/>
      <c r="Q2555" s="117"/>
      <c r="R2555" s="117"/>
      <c r="S2555" s="117"/>
      <c r="T2555" s="117"/>
      <c r="W2555" s="56">
        <v>8853</v>
      </c>
      <c r="AA2555" s="139">
        <v>4000</v>
      </c>
      <c r="AB2555" s="139"/>
      <c r="AC2555" s="139"/>
      <c r="AE2555" s="139">
        <v>4000</v>
      </c>
      <c r="AF2555" s="139"/>
      <c r="AH2555" s="139">
        <v>0</v>
      </c>
      <c r="AI2555" s="139"/>
      <c r="AJ2555" s="139"/>
      <c r="AK2555" s="139"/>
      <c r="AL2555" s="139"/>
      <c r="AO2555" s="118" t="s">
        <v>37</v>
      </c>
      <c r="AP2555" s="118"/>
      <c r="AQ2555" s="118"/>
      <c r="AR2555" s="118"/>
      <c r="AU2555" s="118" t="s">
        <v>2</v>
      </c>
      <c r="AV2555" s="118"/>
      <c r="AW2555" s="118"/>
      <c r="AX2555" s="118"/>
      <c r="AY2555" s="118"/>
      <c r="AZ2555" s="118"/>
      <c r="BA2555" s="118"/>
      <c r="BB2555" s="118"/>
      <c r="BD2555" s="117" t="s">
        <v>38</v>
      </c>
      <c r="BE2555" s="117"/>
      <c r="BF2555" s="117"/>
      <c r="BG2555" s="117"/>
      <c r="BI2555" s="118" t="s">
        <v>4</v>
      </c>
      <c r="BJ2555" s="118"/>
      <c r="BK2555" s="118"/>
      <c r="BL2555" s="118"/>
    </row>
    <row r="2556" spans="41:64" ht="6" customHeight="1">
      <c r="AO2556" s="118"/>
      <c r="AP2556" s="118"/>
      <c r="AQ2556" s="118"/>
      <c r="AR2556" s="118"/>
      <c r="AU2556" s="118"/>
      <c r="AV2556" s="118"/>
      <c r="AW2556" s="118"/>
      <c r="AX2556" s="118"/>
      <c r="AY2556" s="118"/>
      <c r="AZ2556" s="118"/>
      <c r="BA2556" s="118"/>
      <c r="BB2556" s="118"/>
      <c r="BI2556" s="118"/>
      <c r="BJ2556" s="118"/>
      <c r="BK2556" s="118"/>
      <c r="BL2556" s="118"/>
    </row>
    <row r="2557" spans="47:64" ht="9" customHeight="1">
      <c r="AU2557" s="118"/>
      <c r="AV2557" s="118"/>
      <c r="AW2557" s="118"/>
      <c r="AX2557" s="118"/>
      <c r="AY2557" s="118"/>
      <c r="AZ2557" s="118"/>
      <c r="BA2557" s="118"/>
      <c r="BB2557" s="118"/>
      <c r="BI2557" s="118"/>
      <c r="BJ2557" s="118"/>
      <c r="BK2557" s="118"/>
      <c r="BL2557" s="118"/>
    </row>
    <row r="2558" spans="47:64" ht="9" customHeight="1">
      <c r="AU2558" s="118"/>
      <c r="AV2558" s="118"/>
      <c r="AW2558" s="118"/>
      <c r="AX2558" s="118"/>
      <c r="AY2558" s="118"/>
      <c r="AZ2558" s="118"/>
      <c r="BA2558" s="118"/>
      <c r="BB2558" s="118"/>
      <c r="BI2558" s="118"/>
      <c r="BJ2558" s="118"/>
      <c r="BK2558" s="118"/>
      <c r="BL2558" s="118"/>
    </row>
    <row r="2559" spans="47:64" ht="9" customHeight="1">
      <c r="AU2559" s="118"/>
      <c r="AV2559" s="118"/>
      <c r="AW2559" s="118"/>
      <c r="AX2559" s="118"/>
      <c r="AY2559" s="118"/>
      <c r="AZ2559" s="118"/>
      <c r="BA2559" s="118"/>
      <c r="BB2559" s="118"/>
      <c r="BI2559" s="118"/>
      <c r="BJ2559" s="118"/>
      <c r="BK2559" s="118"/>
      <c r="BL2559" s="118"/>
    </row>
    <row r="2560" spans="61:64" ht="9" customHeight="1">
      <c r="BI2560" s="118"/>
      <c r="BJ2560" s="118"/>
      <c r="BK2560" s="118"/>
      <c r="BL2560" s="118"/>
    </row>
    <row r="2561" spans="61:64" ht="9" customHeight="1">
      <c r="BI2561" s="118"/>
      <c r="BJ2561" s="118"/>
      <c r="BK2561" s="118"/>
      <c r="BL2561" s="118"/>
    </row>
    <row r="2562" spans="61:64" ht="9" customHeight="1">
      <c r="BI2562" s="118"/>
      <c r="BJ2562" s="118"/>
      <c r="BK2562" s="118"/>
      <c r="BL2562" s="118"/>
    </row>
    <row r="2563" spans="61:64" ht="9" customHeight="1">
      <c r="BI2563" s="118"/>
      <c r="BJ2563" s="118"/>
      <c r="BK2563" s="118"/>
      <c r="BL2563" s="118"/>
    </row>
    <row r="2564" spans="61:64" ht="9" customHeight="1">
      <c r="BI2564" s="118"/>
      <c r="BJ2564" s="118"/>
      <c r="BK2564" s="118"/>
      <c r="BL2564" s="118"/>
    </row>
    <row r="2565" spans="61:64" ht="9" customHeight="1">
      <c r="BI2565" s="118"/>
      <c r="BJ2565" s="118"/>
      <c r="BK2565" s="118"/>
      <c r="BL2565" s="118"/>
    </row>
    <row r="2566" spans="61:64" ht="9" customHeight="1">
      <c r="BI2566" s="118"/>
      <c r="BJ2566" s="118"/>
      <c r="BK2566" s="118"/>
      <c r="BL2566" s="118"/>
    </row>
    <row r="2567" spans="2:64" ht="15">
      <c r="B2567" s="138">
        <v>285</v>
      </c>
      <c r="C2567" s="138"/>
      <c r="D2567" s="138"/>
      <c r="E2567" s="138"/>
      <c r="F2567" s="138"/>
      <c r="H2567" s="117" t="s">
        <v>201</v>
      </c>
      <c r="I2567" s="117"/>
      <c r="J2567" s="117"/>
      <c r="K2567" s="117"/>
      <c r="L2567" s="117"/>
      <c r="M2567" s="117"/>
      <c r="N2567" s="117"/>
      <c r="O2567" s="117"/>
      <c r="P2567" s="117"/>
      <c r="Q2567" s="117"/>
      <c r="R2567" s="117"/>
      <c r="S2567" s="117"/>
      <c r="T2567" s="117"/>
      <c r="W2567" s="56">
        <v>8853</v>
      </c>
      <c r="AA2567" s="139">
        <v>48150</v>
      </c>
      <c r="AB2567" s="139"/>
      <c r="AC2567" s="139"/>
      <c r="AE2567" s="139">
        <v>48150</v>
      </c>
      <c r="AF2567" s="139"/>
      <c r="AH2567" s="139">
        <v>11973</v>
      </c>
      <c r="AI2567" s="139"/>
      <c r="AJ2567" s="139"/>
      <c r="AK2567" s="139"/>
      <c r="AL2567" s="139"/>
      <c r="AO2567" s="118" t="s">
        <v>37</v>
      </c>
      <c r="AP2567" s="118"/>
      <c r="AQ2567" s="118"/>
      <c r="AR2567" s="118"/>
      <c r="AU2567" s="118" t="s">
        <v>2</v>
      </c>
      <c r="AV2567" s="118"/>
      <c r="AW2567" s="118"/>
      <c r="AX2567" s="118"/>
      <c r="AY2567" s="118"/>
      <c r="AZ2567" s="118"/>
      <c r="BA2567" s="118"/>
      <c r="BB2567" s="118"/>
      <c r="BD2567" s="117" t="s">
        <v>38</v>
      </c>
      <c r="BE2567" s="117"/>
      <c r="BF2567" s="117"/>
      <c r="BG2567" s="117"/>
      <c r="BI2567" s="118" t="s">
        <v>4</v>
      </c>
      <c r="BJ2567" s="118"/>
      <c r="BK2567" s="118"/>
      <c r="BL2567" s="118"/>
    </row>
    <row r="2568" spans="41:64" ht="6" customHeight="1">
      <c r="AO2568" s="118"/>
      <c r="AP2568" s="118"/>
      <c r="AQ2568" s="118"/>
      <c r="AR2568" s="118"/>
      <c r="AU2568" s="118"/>
      <c r="AV2568" s="118"/>
      <c r="AW2568" s="118"/>
      <c r="AX2568" s="118"/>
      <c r="AY2568" s="118"/>
      <c r="AZ2568" s="118"/>
      <c r="BA2568" s="118"/>
      <c r="BB2568" s="118"/>
      <c r="BI2568" s="118"/>
      <c r="BJ2568" s="118"/>
      <c r="BK2568" s="118"/>
      <c r="BL2568" s="118"/>
    </row>
    <row r="2569" spans="47:64" ht="9" customHeight="1">
      <c r="AU2569" s="118"/>
      <c r="AV2569" s="118"/>
      <c r="AW2569" s="118"/>
      <c r="AX2569" s="118"/>
      <c r="AY2569" s="118"/>
      <c r="AZ2569" s="118"/>
      <c r="BA2569" s="118"/>
      <c r="BB2569" s="118"/>
      <c r="BI2569" s="118"/>
      <c r="BJ2569" s="118"/>
      <c r="BK2569" s="118"/>
      <c r="BL2569" s="118"/>
    </row>
    <row r="2570" spans="47:64" ht="9" customHeight="1">
      <c r="AU2570" s="118"/>
      <c r="AV2570" s="118"/>
      <c r="AW2570" s="118"/>
      <c r="AX2570" s="118"/>
      <c r="AY2570" s="118"/>
      <c r="AZ2570" s="118"/>
      <c r="BA2570" s="118"/>
      <c r="BB2570" s="118"/>
      <c r="BI2570" s="118"/>
      <c r="BJ2570" s="118"/>
      <c r="BK2570" s="118"/>
      <c r="BL2570" s="118"/>
    </row>
    <row r="2571" spans="47:64" ht="9" customHeight="1">
      <c r="AU2571" s="118"/>
      <c r="AV2571" s="118"/>
      <c r="AW2571" s="118"/>
      <c r="AX2571" s="118"/>
      <c r="AY2571" s="118"/>
      <c r="AZ2571" s="118"/>
      <c r="BA2571" s="118"/>
      <c r="BB2571" s="118"/>
      <c r="BI2571" s="118"/>
      <c r="BJ2571" s="118"/>
      <c r="BK2571" s="118"/>
      <c r="BL2571" s="118"/>
    </row>
    <row r="2572" spans="61:64" ht="9" customHeight="1">
      <c r="BI2572" s="118"/>
      <c r="BJ2572" s="118"/>
      <c r="BK2572" s="118"/>
      <c r="BL2572" s="118"/>
    </row>
    <row r="2573" spans="61:64" ht="9" customHeight="1">
      <c r="BI2573" s="118"/>
      <c r="BJ2573" s="118"/>
      <c r="BK2573" s="118"/>
      <c r="BL2573" s="118"/>
    </row>
    <row r="2574" spans="61:64" ht="9" customHeight="1">
      <c r="BI2574" s="118"/>
      <c r="BJ2574" s="118"/>
      <c r="BK2574" s="118"/>
      <c r="BL2574" s="118"/>
    </row>
    <row r="2575" spans="61:64" ht="9" customHeight="1">
      <c r="BI2575" s="118"/>
      <c r="BJ2575" s="118"/>
      <c r="BK2575" s="118"/>
      <c r="BL2575" s="118"/>
    </row>
    <row r="2576" spans="61:64" ht="9" customHeight="1">
      <c r="BI2576" s="118"/>
      <c r="BJ2576" s="118"/>
      <c r="BK2576" s="118"/>
      <c r="BL2576" s="118"/>
    </row>
    <row r="2577" spans="61:64" ht="9" customHeight="1">
      <c r="BI2577" s="118"/>
      <c r="BJ2577" s="118"/>
      <c r="BK2577" s="118"/>
      <c r="BL2577" s="118"/>
    </row>
    <row r="2578" spans="61:64" ht="9" customHeight="1">
      <c r="BI2578" s="118"/>
      <c r="BJ2578" s="118"/>
      <c r="BK2578" s="118"/>
      <c r="BL2578" s="118"/>
    </row>
    <row r="2579" spans="2:64" ht="15">
      <c r="B2579" s="138">
        <v>286</v>
      </c>
      <c r="C2579" s="138"/>
      <c r="D2579" s="138"/>
      <c r="E2579" s="138"/>
      <c r="F2579" s="138"/>
      <c r="H2579" s="117" t="s">
        <v>202</v>
      </c>
      <c r="I2579" s="117"/>
      <c r="J2579" s="117"/>
      <c r="K2579" s="117"/>
      <c r="L2579" s="117"/>
      <c r="M2579" s="117"/>
      <c r="N2579" s="117"/>
      <c r="O2579" s="117"/>
      <c r="P2579" s="117"/>
      <c r="Q2579" s="117"/>
      <c r="R2579" s="117"/>
      <c r="S2579" s="117"/>
      <c r="T2579" s="117"/>
      <c r="W2579" s="56">
        <v>8853</v>
      </c>
      <c r="AA2579" s="139">
        <v>0</v>
      </c>
      <c r="AB2579" s="139"/>
      <c r="AC2579" s="139"/>
      <c r="AE2579" s="139">
        <v>6000</v>
      </c>
      <c r="AF2579" s="139"/>
      <c r="AH2579" s="139">
        <v>2800</v>
      </c>
      <c r="AI2579" s="139"/>
      <c r="AJ2579" s="139"/>
      <c r="AK2579" s="139"/>
      <c r="AL2579" s="139"/>
      <c r="AO2579" s="118" t="s">
        <v>37</v>
      </c>
      <c r="AP2579" s="118"/>
      <c r="AQ2579" s="118"/>
      <c r="AR2579" s="118"/>
      <c r="AU2579" s="118" t="s">
        <v>2</v>
      </c>
      <c r="AV2579" s="118"/>
      <c r="AW2579" s="118"/>
      <c r="AX2579" s="118"/>
      <c r="AY2579" s="118"/>
      <c r="AZ2579" s="118"/>
      <c r="BA2579" s="118"/>
      <c r="BB2579" s="118"/>
      <c r="BD2579" s="117" t="s">
        <v>38</v>
      </c>
      <c r="BE2579" s="117"/>
      <c r="BF2579" s="117"/>
      <c r="BG2579" s="117"/>
      <c r="BI2579" s="118" t="s">
        <v>4</v>
      </c>
      <c r="BJ2579" s="118"/>
      <c r="BK2579" s="118"/>
      <c r="BL2579" s="118"/>
    </row>
    <row r="2580" spans="41:64" ht="6" customHeight="1">
      <c r="AO2580" s="118"/>
      <c r="AP2580" s="118"/>
      <c r="AQ2580" s="118"/>
      <c r="AR2580" s="118"/>
      <c r="AU2580" s="118"/>
      <c r="AV2580" s="118"/>
      <c r="AW2580" s="118"/>
      <c r="AX2580" s="118"/>
      <c r="AY2580" s="118"/>
      <c r="AZ2580" s="118"/>
      <c r="BA2580" s="118"/>
      <c r="BB2580" s="118"/>
      <c r="BI2580" s="118"/>
      <c r="BJ2580" s="118"/>
      <c r="BK2580" s="118"/>
      <c r="BL2580" s="118"/>
    </row>
    <row r="2581" spans="47:64" ht="9" customHeight="1">
      <c r="AU2581" s="118"/>
      <c r="AV2581" s="118"/>
      <c r="AW2581" s="118"/>
      <c r="AX2581" s="118"/>
      <c r="AY2581" s="118"/>
      <c r="AZ2581" s="118"/>
      <c r="BA2581" s="118"/>
      <c r="BB2581" s="118"/>
      <c r="BI2581" s="118"/>
      <c r="BJ2581" s="118"/>
      <c r="BK2581" s="118"/>
      <c r="BL2581" s="118"/>
    </row>
    <row r="2582" spans="47:64" ht="9" customHeight="1">
      <c r="AU2582" s="118"/>
      <c r="AV2582" s="118"/>
      <c r="AW2582" s="118"/>
      <c r="AX2582" s="118"/>
      <c r="AY2582" s="118"/>
      <c r="AZ2582" s="118"/>
      <c r="BA2582" s="118"/>
      <c r="BB2582" s="118"/>
      <c r="BI2582" s="118"/>
      <c r="BJ2582" s="118"/>
      <c r="BK2582" s="118"/>
      <c r="BL2582" s="118"/>
    </row>
    <row r="2583" spans="47:64" ht="9" customHeight="1">
      <c r="AU2583" s="118"/>
      <c r="AV2583" s="118"/>
      <c r="AW2583" s="118"/>
      <c r="AX2583" s="118"/>
      <c r="AY2583" s="118"/>
      <c r="AZ2583" s="118"/>
      <c r="BA2583" s="118"/>
      <c r="BB2583" s="118"/>
      <c r="BI2583" s="118"/>
      <c r="BJ2583" s="118"/>
      <c r="BK2583" s="118"/>
      <c r="BL2583" s="118"/>
    </row>
    <row r="2584" spans="61:64" ht="9" customHeight="1">
      <c r="BI2584" s="118"/>
      <c r="BJ2584" s="118"/>
      <c r="BK2584" s="118"/>
      <c r="BL2584" s="118"/>
    </row>
    <row r="2585" spans="61:64" ht="9" customHeight="1">
      <c r="BI2585" s="118"/>
      <c r="BJ2585" s="118"/>
      <c r="BK2585" s="118"/>
      <c r="BL2585" s="118"/>
    </row>
    <row r="2586" spans="61:64" ht="9" customHeight="1">
      <c r="BI2586" s="118"/>
      <c r="BJ2586" s="118"/>
      <c r="BK2586" s="118"/>
      <c r="BL2586" s="118"/>
    </row>
    <row r="2587" spans="61:64" ht="9" customHeight="1">
      <c r="BI2587" s="118"/>
      <c r="BJ2587" s="118"/>
      <c r="BK2587" s="118"/>
      <c r="BL2587" s="118"/>
    </row>
    <row r="2588" spans="61:64" ht="9" customHeight="1">
      <c r="BI2588" s="118"/>
      <c r="BJ2588" s="118"/>
      <c r="BK2588" s="118"/>
      <c r="BL2588" s="118"/>
    </row>
    <row r="2589" spans="61:64" ht="9" customHeight="1">
      <c r="BI2589" s="118"/>
      <c r="BJ2589" s="118"/>
      <c r="BK2589" s="118"/>
      <c r="BL2589" s="118"/>
    </row>
    <row r="2590" spans="61:64" ht="9" customHeight="1">
      <c r="BI2590" s="118"/>
      <c r="BJ2590" s="118"/>
      <c r="BK2590" s="118"/>
      <c r="BL2590" s="118"/>
    </row>
    <row r="2591" spans="2:64" ht="15">
      <c r="B2591" s="138">
        <v>287</v>
      </c>
      <c r="C2591" s="138"/>
      <c r="D2591" s="138"/>
      <c r="E2591" s="138"/>
      <c r="F2591" s="138"/>
      <c r="H2591" s="117" t="s">
        <v>203</v>
      </c>
      <c r="I2591" s="117"/>
      <c r="J2591" s="117"/>
      <c r="K2591" s="117"/>
      <c r="L2591" s="117"/>
      <c r="M2591" s="117"/>
      <c r="N2591" s="117"/>
      <c r="O2591" s="117"/>
      <c r="P2591" s="117"/>
      <c r="Q2591" s="117"/>
      <c r="R2591" s="117"/>
      <c r="S2591" s="117"/>
      <c r="T2591" s="117"/>
      <c r="W2591" s="56">
        <v>8863</v>
      </c>
      <c r="AA2591" s="139">
        <v>1500</v>
      </c>
      <c r="AB2591" s="139"/>
      <c r="AC2591" s="139"/>
      <c r="AE2591" s="139">
        <v>1500</v>
      </c>
      <c r="AF2591" s="139"/>
      <c r="AH2591" s="139">
        <v>0</v>
      </c>
      <c r="AI2591" s="139"/>
      <c r="AJ2591" s="139"/>
      <c r="AK2591" s="139"/>
      <c r="AL2591" s="139"/>
      <c r="AO2591" s="118" t="s">
        <v>37</v>
      </c>
      <c r="AP2591" s="118"/>
      <c r="AQ2591" s="118"/>
      <c r="AR2591" s="118"/>
      <c r="AU2591" s="118" t="s">
        <v>2</v>
      </c>
      <c r="AV2591" s="118"/>
      <c r="AW2591" s="118"/>
      <c r="AX2591" s="118"/>
      <c r="AY2591" s="118"/>
      <c r="AZ2591" s="118"/>
      <c r="BA2591" s="118"/>
      <c r="BB2591" s="118"/>
      <c r="BD2591" s="117" t="s">
        <v>38</v>
      </c>
      <c r="BE2591" s="117"/>
      <c r="BF2591" s="117"/>
      <c r="BG2591" s="117"/>
      <c r="BI2591" s="118" t="s">
        <v>11</v>
      </c>
      <c r="BJ2591" s="118"/>
      <c r="BK2591" s="118"/>
      <c r="BL2591" s="118"/>
    </row>
    <row r="2592" spans="41:64" ht="6" customHeight="1">
      <c r="AO2592" s="118"/>
      <c r="AP2592" s="118"/>
      <c r="AQ2592" s="118"/>
      <c r="AR2592" s="118"/>
      <c r="AU2592" s="118"/>
      <c r="AV2592" s="118"/>
      <c r="AW2592" s="118"/>
      <c r="AX2592" s="118"/>
      <c r="AY2592" s="118"/>
      <c r="AZ2592" s="118"/>
      <c r="BA2592" s="118"/>
      <c r="BB2592" s="118"/>
      <c r="BI2592" s="118"/>
      <c r="BJ2592" s="118"/>
      <c r="BK2592" s="118"/>
      <c r="BL2592" s="118"/>
    </row>
    <row r="2593" spans="47:64" ht="9" customHeight="1">
      <c r="AU2593" s="118"/>
      <c r="AV2593" s="118"/>
      <c r="AW2593" s="118"/>
      <c r="AX2593" s="118"/>
      <c r="AY2593" s="118"/>
      <c r="AZ2593" s="118"/>
      <c r="BA2593" s="118"/>
      <c r="BB2593" s="118"/>
      <c r="BI2593" s="118"/>
      <c r="BJ2593" s="118"/>
      <c r="BK2593" s="118"/>
      <c r="BL2593" s="118"/>
    </row>
    <row r="2594" spans="47:64" ht="9" customHeight="1">
      <c r="AU2594" s="118"/>
      <c r="AV2594" s="118"/>
      <c r="AW2594" s="118"/>
      <c r="AX2594" s="118"/>
      <c r="AY2594" s="118"/>
      <c r="AZ2594" s="118"/>
      <c r="BA2594" s="118"/>
      <c r="BB2594" s="118"/>
      <c r="BI2594" s="118"/>
      <c r="BJ2594" s="118"/>
      <c r="BK2594" s="118"/>
      <c r="BL2594" s="118"/>
    </row>
    <row r="2595" spans="47:64" ht="9" customHeight="1">
      <c r="AU2595" s="118"/>
      <c r="AV2595" s="118"/>
      <c r="AW2595" s="118"/>
      <c r="AX2595" s="118"/>
      <c r="AY2595" s="118"/>
      <c r="AZ2595" s="118"/>
      <c r="BA2595" s="118"/>
      <c r="BB2595" s="118"/>
      <c r="BI2595" s="118"/>
      <c r="BJ2595" s="118"/>
      <c r="BK2595" s="118"/>
      <c r="BL2595" s="118"/>
    </row>
    <row r="2596" spans="61:64" ht="9" customHeight="1">
      <c r="BI2596" s="118"/>
      <c r="BJ2596" s="118"/>
      <c r="BK2596" s="118"/>
      <c r="BL2596" s="118"/>
    </row>
    <row r="2597" spans="61:64" ht="9" customHeight="1">
      <c r="BI2597" s="118"/>
      <c r="BJ2597" s="118"/>
      <c r="BK2597" s="118"/>
      <c r="BL2597" s="118"/>
    </row>
    <row r="2598" spans="61:64" ht="9" customHeight="1">
      <c r="BI2598" s="118"/>
      <c r="BJ2598" s="118"/>
      <c r="BK2598" s="118"/>
      <c r="BL2598" s="118"/>
    </row>
    <row r="2599" spans="61:64" ht="9" customHeight="1">
      <c r="BI2599" s="118"/>
      <c r="BJ2599" s="118"/>
      <c r="BK2599" s="118"/>
      <c r="BL2599" s="118"/>
    </row>
    <row r="2600" spans="61:64" ht="9" customHeight="1">
      <c r="BI2600" s="118"/>
      <c r="BJ2600" s="118"/>
      <c r="BK2600" s="118"/>
      <c r="BL2600" s="118"/>
    </row>
    <row r="2601" spans="2:64" ht="15">
      <c r="B2601" s="138">
        <v>288</v>
      </c>
      <c r="C2601" s="138"/>
      <c r="D2601" s="138"/>
      <c r="E2601" s="138"/>
      <c r="F2601" s="138"/>
      <c r="H2601" s="117" t="s">
        <v>204</v>
      </c>
      <c r="I2601" s="117"/>
      <c r="J2601" s="117"/>
      <c r="K2601" s="117"/>
      <c r="L2601" s="117"/>
      <c r="M2601" s="117"/>
      <c r="N2601" s="117"/>
      <c r="O2601" s="117"/>
      <c r="P2601" s="117"/>
      <c r="Q2601" s="117"/>
      <c r="R2601" s="117"/>
      <c r="S2601" s="117"/>
      <c r="T2601" s="117"/>
      <c r="W2601" s="56">
        <v>8863</v>
      </c>
      <c r="AA2601" s="139">
        <v>1500</v>
      </c>
      <c r="AB2601" s="139"/>
      <c r="AC2601" s="139"/>
      <c r="AE2601" s="139">
        <v>1500</v>
      </c>
      <c r="AF2601" s="139"/>
      <c r="AH2601" s="139">
        <v>1433</v>
      </c>
      <c r="AI2601" s="139"/>
      <c r="AJ2601" s="139"/>
      <c r="AK2601" s="139"/>
      <c r="AL2601" s="139"/>
      <c r="AO2601" s="118" t="s">
        <v>37</v>
      </c>
      <c r="AP2601" s="118"/>
      <c r="AQ2601" s="118"/>
      <c r="AR2601" s="118"/>
      <c r="AU2601" s="118" t="s">
        <v>2</v>
      </c>
      <c r="AV2601" s="118"/>
      <c r="AW2601" s="118"/>
      <c r="AX2601" s="118"/>
      <c r="AY2601" s="118"/>
      <c r="AZ2601" s="118"/>
      <c r="BA2601" s="118"/>
      <c r="BB2601" s="118"/>
      <c r="BD2601" s="117" t="s">
        <v>38</v>
      </c>
      <c r="BE2601" s="117"/>
      <c r="BF2601" s="117"/>
      <c r="BG2601" s="117"/>
      <c r="BI2601" s="118" t="s">
        <v>11</v>
      </c>
      <c r="BJ2601" s="118"/>
      <c r="BK2601" s="118"/>
      <c r="BL2601" s="118"/>
    </row>
    <row r="2602" spans="41:64" ht="6" customHeight="1">
      <c r="AO2602" s="118"/>
      <c r="AP2602" s="118"/>
      <c r="AQ2602" s="118"/>
      <c r="AR2602" s="118"/>
      <c r="AU2602" s="118"/>
      <c r="AV2602" s="118"/>
      <c r="AW2602" s="118"/>
      <c r="AX2602" s="118"/>
      <c r="AY2602" s="118"/>
      <c r="AZ2602" s="118"/>
      <c r="BA2602" s="118"/>
      <c r="BB2602" s="118"/>
      <c r="BI2602" s="118"/>
      <c r="BJ2602" s="118"/>
      <c r="BK2602" s="118"/>
      <c r="BL2602" s="118"/>
    </row>
    <row r="2603" spans="47:64" ht="9" customHeight="1">
      <c r="AU2603" s="118"/>
      <c r="AV2603" s="118"/>
      <c r="AW2603" s="118"/>
      <c r="AX2603" s="118"/>
      <c r="AY2603" s="118"/>
      <c r="AZ2603" s="118"/>
      <c r="BA2603" s="118"/>
      <c r="BB2603" s="118"/>
      <c r="BI2603" s="118"/>
      <c r="BJ2603" s="118"/>
      <c r="BK2603" s="118"/>
      <c r="BL2603" s="118"/>
    </row>
    <row r="2604" spans="47:64" ht="9" customHeight="1">
      <c r="AU2604" s="118"/>
      <c r="AV2604" s="118"/>
      <c r="AW2604" s="118"/>
      <c r="AX2604" s="118"/>
      <c r="AY2604" s="118"/>
      <c r="AZ2604" s="118"/>
      <c r="BA2604" s="118"/>
      <c r="BB2604" s="118"/>
      <c r="BI2604" s="118"/>
      <c r="BJ2604" s="118"/>
      <c r="BK2604" s="118"/>
      <c r="BL2604" s="118"/>
    </row>
    <row r="2605" spans="47:64" ht="9" customHeight="1">
      <c r="AU2605" s="118"/>
      <c r="AV2605" s="118"/>
      <c r="AW2605" s="118"/>
      <c r="AX2605" s="118"/>
      <c r="AY2605" s="118"/>
      <c r="AZ2605" s="118"/>
      <c r="BA2605" s="118"/>
      <c r="BB2605" s="118"/>
      <c r="BI2605" s="118"/>
      <c r="BJ2605" s="118"/>
      <c r="BK2605" s="118"/>
      <c r="BL2605" s="118"/>
    </row>
    <row r="2606" spans="61:64" ht="9" customHeight="1">
      <c r="BI2606" s="118"/>
      <c r="BJ2606" s="118"/>
      <c r="BK2606" s="118"/>
      <c r="BL2606" s="118"/>
    </row>
    <row r="2607" spans="61:64" ht="9" customHeight="1">
      <c r="BI2607" s="118"/>
      <c r="BJ2607" s="118"/>
      <c r="BK2607" s="118"/>
      <c r="BL2607" s="118"/>
    </row>
    <row r="2608" spans="61:64" ht="9" customHeight="1">
      <c r="BI2608" s="118"/>
      <c r="BJ2608" s="118"/>
      <c r="BK2608" s="118"/>
      <c r="BL2608" s="118"/>
    </row>
    <row r="2609" spans="61:64" ht="9" customHeight="1">
      <c r="BI2609" s="118"/>
      <c r="BJ2609" s="118"/>
      <c r="BK2609" s="118"/>
      <c r="BL2609" s="118"/>
    </row>
    <row r="2610" spans="61:64" ht="9" customHeight="1">
      <c r="BI2610" s="118"/>
      <c r="BJ2610" s="118"/>
      <c r="BK2610" s="118"/>
      <c r="BL2610" s="118"/>
    </row>
    <row r="2611" spans="2:64" ht="15">
      <c r="B2611" s="138">
        <v>289</v>
      </c>
      <c r="C2611" s="138"/>
      <c r="D2611" s="138"/>
      <c r="E2611" s="138"/>
      <c r="F2611" s="138"/>
      <c r="H2611" s="117" t="s">
        <v>205</v>
      </c>
      <c r="I2611" s="117"/>
      <c r="J2611" s="117"/>
      <c r="K2611" s="117"/>
      <c r="L2611" s="117"/>
      <c r="M2611" s="117"/>
      <c r="N2611" s="117"/>
      <c r="O2611" s="117"/>
      <c r="P2611" s="117"/>
      <c r="Q2611" s="117"/>
      <c r="R2611" s="117"/>
      <c r="S2611" s="117"/>
      <c r="T2611" s="117"/>
      <c r="W2611" s="56">
        <v>8863</v>
      </c>
      <c r="AA2611" s="139">
        <v>1000</v>
      </c>
      <c r="AB2611" s="139"/>
      <c r="AC2611" s="139"/>
      <c r="AE2611" s="139">
        <v>1000</v>
      </c>
      <c r="AF2611" s="139"/>
      <c r="AH2611" s="139">
        <v>0</v>
      </c>
      <c r="AI2611" s="139"/>
      <c r="AJ2611" s="139"/>
      <c r="AK2611" s="139"/>
      <c r="AL2611" s="139"/>
      <c r="AO2611" s="118" t="s">
        <v>37</v>
      </c>
      <c r="AP2611" s="118"/>
      <c r="AQ2611" s="118"/>
      <c r="AR2611" s="118"/>
      <c r="AU2611" s="118" t="s">
        <v>2</v>
      </c>
      <c r="AV2611" s="118"/>
      <c r="AW2611" s="118"/>
      <c r="AX2611" s="118"/>
      <c r="AY2611" s="118"/>
      <c r="AZ2611" s="118"/>
      <c r="BA2611" s="118"/>
      <c r="BB2611" s="118"/>
      <c r="BD2611" s="117" t="s">
        <v>38</v>
      </c>
      <c r="BE2611" s="117"/>
      <c r="BF2611" s="117"/>
      <c r="BG2611" s="117"/>
      <c r="BI2611" s="118" t="s">
        <v>11</v>
      </c>
      <c r="BJ2611" s="118"/>
      <c r="BK2611" s="118"/>
      <c r="BL2611" s="118"/>
    </row>
    <row r="2612" spans="41:64" ht="6" customHeight="1">
      <c r="AO2612" s="118"/>
      <c r="AP2612" s="118"/>
      <c r="AQ2612" s="118"/>
      <c r="AR2612" s="118"/>
      <c r="AU2612" s="118"/>
      <c r="AV2612" s="118"/>
      <c r="AW2612" s="118"/>
      <c r="AX2612" s="118"/>
      <c r="AY2612" s="118"/>
      <c r="AZ2612" s="118"/>
      <c r="BA2612" s="118"/>
      <c r="BB2612" s="118"/>
      <c r="BI2612" s="118"/>
      <c r="BJ2612" s="118"/>
      <c r="BK2612" s="118"/>
      <c r="BL2612" s="118"/>
    </row>
    <row r="2613" spans="47:64" ht="9" customHeight="1">
      <c r="AU2613" s="118"/>
      <c r="AV2613" s="118"/>
      <c r="AW2613" s="118"/>
      <c r="AX2613" s="118"/>
      <c r="AY2613" s="118"/>
      <c r="AZ2613" s="118"/>
      <c r="BA2613" s="118"/>
      <c r="BB2613" s="118"/>
      <c r="BI2613" s="118"/>
      <c r="BJ2613" s="118"/>
      <c r="BK2613" s="118"/>
      <c r="BL2613" s="118"/>
    </row>
    <row r="2614" spans="47:64" ht="9" customHeight="1">
      <c r="AU2614" s="118"/>
      <c r="AV2614" s="118"/>
      <c r="AW2614" s="118"/>
      <c r="AX2614" s="118"/>
      <c r="AY2614" s="118"/>
      <c r="AZ2614" s="118"/>
      <c r="BA2614" s="118"/>
      <c r="BB2614" s="118"/>
      <c r="BI2614" s="118"/>
      <c r="BJ2614" s="118"/>
      <c r="BK2614" s="118"/>
      <c r="BL2614" s="118"/>
    </row>
    <row r="2615" spans="47:64" ht="9" customHeight="1">
      <c r="AU2615" s="118"/>
      <c r="AV2615" s="118"/>
      <c r="AW2615" s="118"/>
      <c r="AX2615" s="118"/>
      <c r="AY2615" s="118"/>
      <c r="AZ2615" s="118"/>
      <c r="BA2615" s="118"/>
      <c r="BB2615" s="118"/>
      <c r="BI2615" s="118"/>
      <c r="BJ2615" s="118"/>
      <c r="BK2615" s="118"/>
      <c r="BL2615" s="118"/>
    </row>
    <row r="2616" spans="61:64" ht="9" customHeight="1">
      <c r="BI2616" s="118"/>
      <c r="BJ2616" s="118"/>
      <c r="BK2616" s="118"/>
      <c r="BL2616" s="118"/>
    </row>
    <row r="2617" spans="61:64" ht="9" customHeight="1">
      <c r="BI2617" s="118"/>
      <c r="BJ2617" s="118"/>
      <c r="BK2617" s="118"/>
      <c r="BL2617" s="118"/>
    </row>
    <row r="2618" spans="61:64" ht="9" customHeight="1">
      <c r="BI2618" s="118"/>
      <c r="BJ2618" s="118"/>
      <c r="BK2618" s="118"/>
      <c r="BL2618" s="118"/>
    </row>
    <row r="2619" spans="61:64" ht="9" customHeight="1">
      <c r="BI2619" s="118"/>
      <c r="BJ2619" s="118"/>
      <c r="BK2619" s="118"/>
      <c r="BL2619" s="118"/>
    </row>
    <row r="2620" spans="61:64" ht="9" customHeight="1">
      <c r="BI2620" s="118"/>
      <c r="BJ2620" s="118"/>
      <c r="BK2620" s="118"/>
      <c r="BL2620" s="118"/>
    </row>
    <row r="2621" spans="2:64" ht="15">
      <c r="B2621" s="138">
        <v>290</v>
      </c>
      <c r="C2621" s="138"/>
      <c r="D2621" s="138"/>
      <c r="E2621" s="138"/>
      <c r="F2621" s="138"/>
      <c r="H2621" s="117" t="s">
        <v>206</v>
      </c>
      <c r="I2621" s="117"/>
      <c r="J2621" s="117"/>
      <c r="K2621" s="117"/>
      <c r="L2621" s="117"/>
      <c r="M2621" s="117"/>
      <c r="N2621" s="117"/>
      <c r="O2621" s="117"/>
      <c r="P2621" s="117"/>
      <c r="Q2621" s="117"/>
      <c r="R2621" s="117"/>
      <c r="S2621" s="117"/>
      <c r="T2621" s="117"/>
      <c r="W2621" s="56">
        <v>8823</v>
      </c>
      <c r="AA2621" s="139">
        <v>5000</v>
      </c>
      <c r="AB2621" s="139"/>
      <c r="AC2621" s="139"/>
      <c r="AE2621" s="139">
        <v>5000</v>
      </c>
      <c r="AF2621" s="139"/>
      <c r="AH2621" s="139">
        <v>5000</v>
      </c>
      <c r="AI2621" s="139"/>
      <c r="AJ2621" s="139"/>
      <c r="AK2621" s="139"/>
      <c r="AL2621" s="139"/>
      <c r="AO2621" s="118" t="s">
        <v>37</v>
      </c>
      <c r="AP2621" s="118"/>
      <c r="AQ2621" s="118"/>
      <c r="AR2621" s="118"/>
      <c r="AU2621" s="118" t="s">
        <v>40</v>
      </c>
      <c r="AV2621" s="118"/>
      <c r="AW2621" s="118"/>
      <c r="AX2621" s="118"/>
      <c r="AY2621" s="118"/>
      <c r="AZ2621" s="118"/>
      <c r="BA2621" s="118"/>
      <c r="BB2621" s="118"/>
      <c r="BD2621" s="117" t="s">
        <v>41</v>
      </c>
      <c r="BE2621" s="117"/>
      <c r="BF2621" s="117"/>
      <c r="BG2621" s="117"/>
      <c r="BI2621" s="118" t="s">
        <v>42</v>
      </c>
      <c r="BJ2621" s="118"/>
      <c r="BK2621" s="118"/>
      <c r="BL2621" s="118"/>
    </row>
    <row r="2622" spans="41:64" ht="6" customHeight="1">
      <c r="AO2622" s="118"/>
      <c r="AP2622" s="118"/>
      <c r="AQ2622" s="118"/>
      <c r="AR2622" s="118"/>
      <c r="AU2622" s="118"/>
      <c r="AV2622" s="118"/>
      <c r="AW2622" s="118"/>
      <c r="AX2622" s="118"/>
      <c r="AY2622" s="118"/>
      <c r="AZ2622" s="118"/>
      <c r="BA2622" s="118"/>
      <c r="BB2622" s="118"/>
      <c r="BI2622" s="118"/>
      <c r="BJ2622" s="118"/>
      <c r="BK2622" s="118"/>
      <c r="BL2622" s="118"/>
    </row>
    <row r="2623" spans="47:64" ht="9" customHeight="1">
      <c r="AU2623" s="118"/>
      <c r="AV2623" s="118"/>
      <c r="AW2623" s="118"/>
      <c r="AX2623" s="118"/>
      <c r="AY2623" s="118"/>
      <c r="AZ2623" s="118"/>
      <c r="BA2623" s="118"/>
      <c r="BB2623" s="118"/>
      <c r="BI2623" s="118"/>
      <c r="BJ2623" s="118"/>
      <c r="BK2623" s="118"/>
      <c r="BL2623" s="118"/>
    </row>
    <row r="2624" spans="47:64" ht="9" customHeight="1">
      <c r="AU2624" s="118"/>
      <c r="AV2624" s="118"/>
      <c r="AW2624" s="118"/>
      <c r="AX2624" s="118"/>
      <c r="AY2624" s="118"/>
      <c r="AZ2624" s="118"/>
      <c r="BA2624" s="118"/>
      <c r="BB2624" s="118"/>
      <c r="BI2624" s="118"/>
      <c r="BJ2624" s="118"/>
      <c r="BK2624" s="118"/>
      <c r="BL2624" s="118"/>
    </row>
    <row r="2625" spans="47:64" ht="9" customHeight="1">
      <c r="AU2625" s="118"/>
      <c r="AV2625" s="118"/>
      <c r="AW2625" s="118"/>
      <c r="AX2625" s="118"/>
      <c r="AY2625" s="118"/>
      <c r="AZ2625" s="118"/>
      <c r="BA2625" s="118"/>
      <c r="BB2625" s="118"/>
      <c r="BI2625" s="118"/>
      <c r="BJ2625" s="118"/>
      <c r="BK2625" s="118"/>
      <c r="BL2625" s="118"/>
    </row>
    <row r="2626" spans="61:64" ht="9" customHeight="1">
      <c r="BI2626" s="118"/>
      <c r="BJ2626" s="118"/>
      <c r="BK2626" s="118"/>
      <c r="BL2626" s="118"/>
    </row>
    <row r="2627" spans="61:64" ht="9" customHeight="1">
      <c r="BI2627" s="118"/>
      <c r="BJ2627" s="118"/>
      <c r="BK2627" s="118"/>
      <c r="BL2627" s="118"/>
    </row>
    <row r="2628" spans="61:64" ht="9" customHeight="1">
      <c r="BI2628" s="118"/>
      <c r="BJ2628" s="118"/>
      <c r="BK2628" s="118"/>
      <c r="BL2628" s="118"/>
    </row>
    <row r="2629" spans="61:64" ht="9" customHeight="1">
      <c r="BI2629" s="118"/>
      <c r="BJ2629" s="118"/>
      <c r="BK2629" s="118"/>
      <c r="BL2629" s="118"/>
    </row>
    <row r="2630" spans="61:64" ht="9" customHeight="1">
      <c r="BI2630" s="118"/>
      <c r="BJ2630" s="118"/>
      <c r="BK2630" s="118"/>
      <c r="BL2630" s="118"/>
    </row>
    <row r="2631" spans="61:64" ht="9" customHeight="1">
      <c r="BI2631" s="118"/>
      <c r="BJ2631" s="118"/>
      <c r="BK2631" s="118"/>
      <c r="BL2631" s="118"/>
    </row>
    <row r="2632" spans="61:64" ht="9" customHeight="1">
      <c r="BI2632" s="118"/>
      <c r="BJ2632" s="118"/>
      <c r="BK2632" s="118"/>
      <c r="BL2632" s="118"/>
    </row>
    <row r="2633" spans="61:64" ht="9" customHeight="1">
      <c r="BI2633" s="118"/>
      <c r="BJ2633" s="118"/>
      <c r="BK2633" s="118"/>
      <c r="BL2633" s="118"/>
    </row>
    <row r="2634" spans="61:64" ht="9" customHeight="1">
      <c r="BI2634" s="118"/>
      <c r="BJ2634" s="118"/>
      <c r="BK2634" s="118"/>
      <c r="BL2634" s="118"/>
    </row>
    <row r="2635" spans="61:64" ht="9" customHeight="1">
      <c r="BI2635" s="118"/>
      <c r="BJ2635" s="118"/>
      <c r="BK2635" s="118"/>
      <c r="BL2635" s="118"/>
    </row>
    <row r="2636" spans="61:64" ht="9" customHeight="1">
      <c r="BI2636" s="118"/>
      <c r="BJ2636" s="118"/>
      <c r="BK2636" s="118"/>
      <c r="BL2636" s="118"/>
    </row>
    <row r="2637" spans="61:64" ht="9" customHeight="1">
      <c r="BI2637" s="118"/>
      <c r="BJ2637" s="118"/>
      <c r="BK2637" s="118"/>
      <c r="BL2637" s="118"/>
    </row>
    <row r="2638" spans="61:64" ht="9" customHeight="1">
      <c r="BI2638" s="118"/>
      <c r="BJ2638" s="118"/>
      <c r="BK2638" s="118"/>
      <c r="BL2638" s="118"/>
    </row>
    <row r="2639" spans="2:64" ht="15">
      <c r="B2639" s="138">
        <v>291</v>
      </c>
      <c r="C2639" s="138"/>
      <c r="D2639" s="138"/>
      <c r="E2639" s="138"/>
      <c r="F2639" s="138"/>
      <c r="H2639" s="117" t="s">
        <v>207</v>
      </c>
      <c r="I2639" s="117"/>
      <c r="J2639" s="117"/>
      <c r="K2639" s="117"/>
      <c r="L2639" s="117"/>
      <c r="M2639" s="117"/>
      <c r="N2639" s="117"/>
      <c r="O2639" s="117"/>
      <c r="P2639" s="117"/>
      <c r="Q2639" s="117"/>
      <c r="R2639" s="117"/>
      <c r="S2639" s="117"/>
      <c r="T2639" s="117"/>
      <c r="W2639" s="56">
        <v>8853</v>
      </c>
      <c r="AA2639" s="139">
        <v>24300</v>
      </c>
      <c r="AB2639" s="139"/>
      <c r="AC2639" s="139"/>
      <c r="AE2639" s="139">
        <v>24300</v>
      </c>
      <c r="AF2639" s="139"/>
      <c r="AH2639" s="139">
        <v>17683.92</v>
      </c>
      <c r="AI2639" s="139"/>
      <c r="AJ2639" s="139"/>
      <c r="AK2639" s="139"/>
      <c r="AL2639" s="139"/>
      <c r="AO2639" s="118" t="s">
        <v>37</v>
      </c>
      <c r="AP2639" s="118"/>
      <c r="AQ2639" s="118"/>
      <c r="AR2639" s="118"/>
      <c r="AU2639" s="118" t="s">
        <v>2</v>
      </c>
      <c r="AV2639" s="118"/>
      <c r="AW2639" s="118"/>
      <c r="AX2639" s="118"/>
      <c r="AY2639" s="118"/>
      <c r="AZ2639" s="118"/>
      <c r="BA2639" s="118"/>
      <c r="BB2639" s="118"/>
      <c r="BD2639" s="117" t="s">
        <v>38</v>
      </c>
      <c r="BE2639" s="117"/>
      <c r="BF2639" s="117"/>
      <c r="BG2639" s="117"/>
      <c r="BI2639" s="118" t="s">
        <v>3</v>
      </c>
      <c r="BJ2639" s="118"/>
      <c r="BK2639" s="118"/>
      <c r="BL2639" s="118"/>
    </row>
    <row r="2640" spans="41:64" ht="6" customHeight="1">
      <c r="AO2640" s="118"/>
      <c r="AP2640" s="118"/>
      <c r="AQ2640" s="118"/>
      <c r="AR2640" s="118"/>
      <c r="AU2640" s="118"/>
      <c r="AV2640" s="118"/>
      <c r="AW2640" s="118"/>
      <c r="AX2640" s="118"/>
      <c r="AY2640" s="118"/>
      <c r="AZ2640" s="118"/>
      <c r="BA2640" s="118"/>
      <c r="BB2640" s="118"/>
      <c r="BI2640" s="118"/>
      <c r="BJ2640" s="118"/>
      <c r="BK2640" s="118"/>
      <c r="BL2640" s="118"/>
    </row>
    <row r="2641" spans="47:64" ht="9" customHeight="1">
      <c r="AU2641" s="118"/>
      <c r="AV2641" s="118"/>
      <c r="AW2641" s="118"/>
      <c r="AX2641" s="118"/>
      <c r="AY2641" s="118"/>
      <c r="AZ2641" s="118"/>
      <c r="BA2641" s="118"/>
      <c r="BB2641" s="118"/>
      <c r="BI2641" s="118"/>
      <c r="BJ2641" s="118"/>
      <c r="BK2641" s="118"/>
      <c r="BL2641" s="118"/>
    </row>
    <row r="2642" spans="47:64" ht="9" customHeight="1">
      <c r="AU2642" s="118"/>
      <c r="AV2642" s="118"/>
      <c r="AW2642" s="118"/>
      <c r="AX2642" s="118"/>
      <c r="AY2642" s="118"/>
      <c r="AZ2642" s="118"/>
      <c r="BA2642" s="118"/>
      <c r="BB2642" s="118"/>
      <c r="BI2642" s="118"/>
      <c r="BJ2642" s="118"/>
      <c r="BK2642" s="118"/>
      <c r="BL2642" s="118"/>
    </row>
    <row r="2643" spans="47:64" ht="9" customHeight="1">
      <c r="AU2643" s="118"/>
      <c r="AV2643" s="118"/>
      <c r="AW2643" s="118"/>
      <c r="AX2643" s="118"/>
      <c r="AY2643" s="118"/>
      <c r="AZ2643" s="118"/>
      <c r="BA2643" s="118"/>
      <c r="BB2643" s="118"/>
      <c r="BI2643" s="118"/>
      <c r="BJ2643" s="118"/>
      <c r="BK2643" s="118"/>
      <c r="BL2643" s="118"/>
    </row>
    <row r="2644" spans="61:64" ht="9" customHeight="1">
      <c r="BI2644" s="118"/>
      <c r="BJ2644" s="118"/>
      <c r="BK2644" s="118"/>
      <c r="BL2644" s="118"/>
    </row>
    <row r="2645" spans="61:64" ht="9" customHeight="1">
      <c r="BI2645" s="118"/>
      <c r="BJ2645" s="118"/>
      <c r="BK2645" s="118"/>
      <c r="BL2645" s="118"/>
    </row>
    <row r="2646" spans="61:64" ht="9" customHeight="1">
      <c r="BI2646" s="118"/>
      <c r="BJ2646" s="118"/>
      <c r="BK2646" s="118"/>
      <c r="BL2646" s="118"/>
    </row>
    <row r="2647" spans="41:64" ht="6" customHeight="1">
      <c r="AO2647" s="118"/>
      <c r="AP2647" s="118"/>
      <c r="AQ2647" s="118"/>
      <c r="AR2647" s="118"/>
      <c r="AU2647" s="118"/>
      <c r="AV2647" s="118"/>
      <c r="AW2647" s="118"/>
      <c r="AX2647" s="118"/>
      <c r="AY2647" s="118"/>
      <c r="AZ2647" s="118"/>
      <c r="BA2647" s="118"/>
      <c r="BB2647" s="118"/>
      <c r="BI2647" s="118"/>
      <c r="BJ2647" s="118"/>
      <c r="BK2647" s="118"/>
      <c r="BL2647" s="118"/>
    </row>
    <row r="2648" spans="47:64" ht="9" customHeight="1">
      <c r="AU2648" s="118"/>
      <c r="AV2648" s="118"/>
      <c r="AW2648" s="118"/>
      <c r="AX2648" s="118"/>
      <c r="AY2648" s="118"/>
      <c r="AZ2648" s="118"/>
      <c r="BA2648" s="118"/>
      <c r="BB2648" s="118"/>
      <c r="BI2648" s="118"/>
      <c r="BJ2648" s="118"/>
      <c r="BK2648" s="118"/>
      <c r="BL2648" s="118"/>
    </row>
    <row r="2649" spans="47:64" ht="9" customHeight="1">
      <c r="AU2649" s="118"/>
      <c r="AV2649" s="118"/>
      <c r="AW2649" s="118"/>
      <c r="AX2649" s="118"/>
      <c r="AY2649" s="118"/>
      <c r="AZ2649" s="118"/>
      <c r="BA2649" s="118"/>
      <c r="BB2649" s="118"/>
      <c r="BI2649" s="118"/>
      <c r="BJ2649" s="118"/>
      <c r="BK2649" s="118"/>
      <c r="BL2649" s="118"/>
    </row>
    <row r="2650" spans="47:64" ht="9" customHeight="1">
      <c r="AU2650" s="118"/>
      <c r="AV2650" s="118"/>
      <c r="AW2650" s="118"/>
      <c r="AX2650" s="118"/>
      <c r="AY2650" s="118"/>
      <c r="AZ2650" s="118"/>
      <c r="BA2650" s="118"/>
      <c r="BB2650" s="118"/>
      <c r="BI2650" s="118"/>
      <c r="BJ2650" s="118"/>
      <c r="BK2650" s="118"/>
      <c r="BL2650" s="118"/>
    </row>
    <row r="2651" spans="61:64" ht="9" customHeight="1">
      <c r="BI2651" s="118"/>
      <c r="BJ2651" s="118"/>
      <c r="BK2651" s="118"/>
      <c r="BL2651" s="118"/>
    </row>
    <row r="2652" spans="61:64" ht="9" customHeight="1">
      <c r="BI2652" s="118"/>
      <c r="BJ2652" s="118"/>
      <c r="BK2652" s="118"/>
      <c r="BL2652" s="118"/>
    </row>
    <row r="2653" spans="61:64" ht="9" customHeight="1">
      <c r="BI2653" s="118"/>
      <c r="BJ2653" s="118"/>
      <c r="BK2653" s="118"/>
      <c r="BL2653" s="118"/>
    </row>
    <row r="2654" spans="61:64" ht="9" customHeight="1">
      <c r="BI2654" s="118"/>
      <c r="BJ2654" s="118"/>
      <c r="BK2654" s="118"/>
      <c r="BL2654" s="118"/>
    </row>
    <row r="2655" spans="61:64" ht="9" customHeight="1">
      <c r="BI2655" s="118"/>
      <c r="BJ2655" s="118"/>
      <c r="BK2655" s="118"/>
      <c r="BL2655" s="118"/>
    </row>
    <row r="2656" spans="61:64" ht="9" customHeight="1">
      <c r="BI2656" s="118"/>
      <c r="BJ2656" s="118"/>
      <c r="BK2656" s="118"/>
      <c r="BL2656" s="118"/>
    </row>
    <row r="2657" spans="61:64" ht="9" customHeight="1">
      <c r="BI2657" s="118"/>
      <c r="BJ2657" s="118"/>
      <c r="BK2657" s="118"/>
      <c r="BL2657" s="118"/>
    </row>
    <row r="2658" spans="61:64" ht="9" customHeight="1">
      <c r="BI2658" s="118"/>
      <c r="BJ2658" s="118"/>
      <c r="BK2658" s="118"/>
      <c r="BL2658" s="118"/>
    </row>
    <row r="2659" spans="61:64" ht="9" customHeight="1">
      <c r="BI2659" s="118"/>
      <c r="BJ2659" s="118"/>
      <c r="BK2659" s="118"/>
      <c r="BL2659" s="118"/>
    </row>
    <row r="2660" spans="61:64" ht="9" customHeight="1">
      <c r="BI2660" s="118"/>
      <c r="BJ2660" s="118"/>
      <c r="BK2660" s="118"/>
      <c r="BL2660" s="118"/>
    </row>
    <row r="2661" spans="41:64" ht="6" customHeight="1">
      <c r="AO2661" s="118"/>
      <c r="AP2661" s="118"/>
      <c r="AQ2661" s="118"/>
      <c r="AR2661" s="118"/>
      <c r="AU2661" s="118"/>
      <c r="AV2661" s="118"/>
      <c r="AW2661" s="118"/>
      <c r="AX2661" s="118"/>
      <c r="AY2661" s="118"/>
      <c r="AZ2661" s="118"/>
      <c r="BA2661" s="118"/>
      <c r="BB2661" s="118"/>
      <c r="BI2661" s="118"/>
      <c r="BJ2661" s="118"/>
      <c r="BK2661" s="118"/>
      <c r="BL2661" s="118"/>
    </row>
    <row r="2662" spans="47:64" ht="9" customHeight="1">
      <c r="AU2662" s="118"/>
      <c r="AV2662" s="118"/>
      <c r="AW2662" s="118"/>
      <c r="AX2662" s="118"/>
      <c r="AY2662" s="118"/>
      <c r="AZ2662" s="118"/>
      <c r="BA2662" s="118"/>
      <c r="BB2662" s="118"/>
      <c r="BI2662" s="118"/>
      <c r="BJ2662" s="118"/>
      <c r="BK2662" s="118"/>
      <c r="BL2662" s="118"/>
    </row>
    <row r="2663" spans="47:64" ht="9" customHeight="1">
      <c r="AU2663" s="118"/>
      <c r="AV2663" s="118"/>
      <c r="AW2663" s="118"/>
      <c r="AX2663" s="118"/>
      <c r="AY2663" s="118"/>
      <c r="AZ2663" s="118"/>
      <c r="BA2663" s="118"/>
      <c r="BB2663" s="118"/>
      <c r="BI2663" s="118"/>
      <c r="BJ2663" s="118"/>
      <c r="BK2663" s="118"/>
      <c r="BL2663" s="118"/>
    </row>
    <row r="2664" spans="47:64" ht="9" customHeight="1">
      <c r="AU2664" s="118"/>
      <c r="AV2664" s="118"/>
      <c r="AW2664" s="118"/>
      <c r="AX2664" s="118"/>
      <c r="AY2664" s="118"/>
      <c r="AZ2664" s="118"/>
      <c r="BA2664" s="118"/>
      <c r="BB2664" s="118"/>
      <c r="BI2664" s="118"/>
      <c r="BJ2664" s="118"/>
      <c r="BK2664" s="118"/>
      <c r="BL2664" s="118"/>
    </row>
    <row r="2665" spans="61:64" ht="9" customHeight="1">
      <c r="BI2665" s="118"/>
      <c r="BJ2665" s="118"/>
      <c r="BK2665" s="118"/>
      <c r="BL2665" s="118"/>
    </row>
    <row r="2666" spans="61:64" ht="9" customHeight="1">
      <c r="BI2666" s="118"/>
      <c r="BJ2666" s="118"/>
      <c r="BK2666" s="118"/>
      <c r="BL2666" s="118"/>
    </row>
    <row r="2667" spans="61:64" ht="9" customHeight="1">
      <c r="BI2667" s="118"/>
      <c r="BJ2667" s="118"/>
      <c r="BK2667" s="118"/>
      <c r="BL2667" s="118"/>
    </row>
    <row r="2668" spans="61:64" ht="9" customHeight="1">
      <c r="BI2668" s="118"/>
      <c r="BJ2668" s="118"/>
      <c r="BK2668" s="118"/>
      <c r="BL2668" s="118"/>
    </row>
    <row r="2669" spans="61:64" ht="9" customHeight="1">
      <c r="BI2669" s="118"/>
      <c r="BJ2669" s="118"/>
      <c r="BK2669" s="118"/>
      <c r="BL2669" s="118"/>
    </row>
    <row r="2670" spans="61:64" ht="9" customHeight="1">
      <c r="BI2670" s="118"/>
      <c r="BJ2670" s="118"/>
      <c r="BK2670" s="118"/>
      <c r="BL2670" s="118"/>
    </row>
    <row r="2671" spans="61:64" ht="9" customHeight="1">
      <c r="BI2671" s="118"/>
      <c r="BJ2671" s="118"/>
      <c r="BK2671" s="118"/>
      <c r="BL2671" s="118"/>
    </row>
    <row r="2672" spans="61:64" ht="9" customHeight="1">
      <c r="BI2672" s="118"/>
      <c r="BJ2672" s="118"/>
      <c r="BK2672" s="118"/>
      <c r="BL2672" s="118"/>
    </row>
    <row r="2673" spans="61:64" ht="9" customHeight="1">
      <c r="BI2673" s="118"/>
      <c r="BJ2673" s="118"/>
      <c r="BK2673" s="118"/>
      <c r="BL2673" s="118"/>
    </row>
    <row r="2674" spans="61:64" ht="9" customHeight="1">
      <c r="BI2674" s="118"/>
      <c r="BJ2674" s="118"/>
      <c r="BK2674" s="118"/>
      <c r="BL2674" s="118"/>
    </row>
    <row r="2675" spans="41:64" ht="6" customHeight="1">
      <c r="AO2675" s="118"/>
      <c r="AP2675" s="118"/>
      <c r="AQ2675" s="118"/>
      <c r="AR2675" s="118"/>
      <c r="AU2675" s="118"/>
      <c r="AV2675" s="118"/>
      <c r="AW2675" s="118"/>
      <c r="AX2675" s="118"/>
      <c r="AY2675" s="118"/>
      <c r="AZ2675" s="118"/>
      <c r="BA2675" s="118"/>
      <c r="BB2675" s="118"/>
      <c r="BI2675" s="118"/>
      <c r="BJ2675" s="118"/>
      <c r="BK2675" s="118"/>
      <c r="BL2675" s="118"/>
    </row>
    <row r="2676" spans="47:64" ht="9" customHeight="1">
      <c r="AU2676" s="118"/>
      <c r="AV2676" s="118"/>
      <c r="AW2676" s="118"/>
      <c r="AX2676" s="118"/>
      <c r="AY2676" s="118"/>
      <c r="AZ2676" s="118"/>
      <c r="BA2676" s="118"/>
      <c r="BB2676" s="118"/>
      <c r="BI2676" s="118"/>
      <c r="BJ2676" s="118"/>
      <c r="BK2676" s="118"/>
      <c r="BL2676" s="118"/>
    </row>
    <row r="2677" spans="47:64" ht="9" customHeight="1">
      <c r="AU2677" s="118"/>
      <c r="AV2677" s="118"/>
      <c r="AW2677" s="118"/>
      <c r="AX2677" s="118"/>
      <c r="AY2677" s="118"/>
      <c r="AZ2677" s="118"/>
      <c r="BA2677" s="118"/>
      <c r="BB2677" s="118"/>
      <c r="BI2677" s="118"/>
      <c r="BJ2677" s="118"/>
      <c r="BK2677" s="118"/>
      <c r="BL2677" s="118"/>
    </row>
    <row r="2678" spans="47:64" ht="9" customHeight="1">
      <c r="AU2678" s="118"/>
      <c r="AV2678" s="118"/>
      <c r="AW2678" s="118"/>
      <c r="AX2678" s="118"/>
      <c r="AY2678" s="118"/>
      <c r="AZ2678" s="118"/>
      <c r="BA2678" s="118"/>
      <c r="BB2678" s="118"/>
      <c r="BI2678" s="118"/>
      <c r="BJ2678" s="118"/>
      <c r="BK2678" s="118"/>
      <c r="BL2678" s="118"/>
    </row>
    <row r="2679" spans="61:64" ht="9" customHeight="1">
      <c r="BI2679" s="118"/>
      <c r="BJ2679" s="118"/>
      <c r="BK2679" s="118"/>
      <c r="BL2679" s="118"/>
    </row>
    <row r="2680" spans="61:64" ht="9" customHeight="1">
      <c r="BI2680" s="118"/>
      <c r="BJ2680" s="118"/>
      <c r="BK2680" s="118"/>
      <c r="BL2680" s="118"/>
    </row>
    <row r="2681" spans="61:64" ht="9" customHeight="1">
      <c r="BI2681" s="118"/>
      <c r="BJ2681" s="118"/>
      <c r="BK2681" s="118"/>
      <c r="BL2681" s="118"/>
    </row>
    <row r="2682" spans="61:64" ht="9" customHeight="1">
      <c r="BI2682" s="118"/>
      <c r="BJ2682" s="118"/>
      <c r="BK2682" s="118"/>
      <c r="BL2682" s="118"/>
    </row>
    <row r="2683" spans="61:64" ht="9" customHeight="1">
      <c r="BI2683" s="118"/>
      <c r="BJ2683" s="118"/>
      <c r="BK2683" s="118"/>
      <c r="BL2683" s="118"/>
    </row>
    <row r="2684" spans="61:64" ht="9" customHeight="1">
      <c r="BI2684" s="118"/>
      <c r="BJ2684" s="118"/>
      <c r="BK2684" s="118"/>
      <c r="BL2684" s="118"/>
    </row>
    <row r="2685" spans="61:64" ht="9" customHeight="1">
      <c r="BI2685" s="118"/>
      <c r="BJ2685" s="118"/>
      <c r="BK2685" s="118"/>
      <c r="BL2685" s="118"/>
    </row>
    <row r="2686" spans="61:64" ht="9" customHeight="1">
      <c r="BI2686" s="118"/>
      <c r="BJ2686" s="118"/>
      <c r="BK2686" s="118"/>
      <c r="BL2686" s="118"/>
    </row>
    <row r="2687" spans="61:64" ht="9" customHeight="1">
      <c r="BI2687" s="118"/>
      <c r="BJ2687" s="118"/>
      <c r="BK2687" s="118"/>
      <c r="BL2687" s="118"/>
    </row>
    <row r="2688" spans="61:64" ht="9" customHeight="1">
      <c r="BI2688" s="118"/>
      <c r="BJ2688" s="118"/>
      <c r="BK2688" s="118"/>
      <c r="BL2688" s="118"/>
    </row>
    <row r="2689" spans="2:64" ht="15">
      <c r="B2689" s="138">
        <v>295</v>
      </c>
      <c r="C2689" s="138"/>
      <c r="D2689" s="138"/>
      <c r="E2689" s="138"/>
      <c r="F2689" s="138"/>
      <c r="H2689" s="117" t="s">
        <v>208</v>
      </c>
      <c r="I2689" s="117"/>
      <c r="J2689" s="117"/>
      <c r="K2689" s="117"/>
      <c r="L2689" s="117"/>
      <c r="M2689" s="117"/>
      <c r="N2689" s="117"/>
      <c r="O2689" s="117"/>
      <c r="P2689" s="117"/>
      <c r="Q2689" s="117"/>
      <c r="R2689" s="117"/>
      <c r="S2689" s="117"/>
      <c r="T2689" s="117"/>
      <c r="W2689" s="56">
        <v>8813</v>
      </c>
      <c r="AA2689" s="139">
        <v>0</v>
      </c>
      <c r="AB2689" s="139"/>
      <c r="AC2689" s="139"/>
      <c r="AE2689" s="139">
        <v>115750.75</v>
      </c>
      <c r="AF2689" s="139"/>
      <c r="AH2689" s="139">
        <v>115750.75</v>
      </c>
      <c r="AI2689" s="139"/>
      <c r="AJ2689" s="139"/>
      <c r="AK2689" s="139"/>
      <c r="AL2689" s="139"/>
      <c r="AO2689" s="118" t="s">
        <v>44</v>
      </c>
      <c r="AP2689" s="118"/>
      <c r="AQ2689" s="118"/>
      <c r="AR2689" s="118"/>
      <c r="AU2689" s="118" t="s">
        <v>45</v>
      </c>
      <c r="AV2689" s="118"/>
      <c r="AW2689" s="118"/>
      <c r="AX2689" s="118"/>
      <c r="AY2689" s="118"/>
      <c r="AZ2689" s="118"/>
      <c r="BA2689" s="118"/>
      <c r="BB2689" s="118"/>
      <c r="BD2689" s="118" t="s">
        <v>46</v>
      </c>
      <c r="BE2689" s="118"/>
      <c r="BF2689" s="118"/>
      <c r="BG2689" s="118"/>
      <c r="BI2689" s="117" t="s">
        <v>47</v>
      </c>
      <c r="BJ2689" s="117"/>
      <c r="BK2689" s="117"/>
      <c r="BL2689" s="117"/>
    </row>
    <row r="2690" spans="41:59" ht="6" customHeight="1">
      <c r="AO2690" s="118"/>
      <c r="AP2690" s="118"/>
      <c r="AQ2690" s="118"/>
      <c r="AR2690" s="118"/>
      <c r="AU2690" s="118"/>
      <c r="AV2690" s="118"/>
      <c r="AW2690" s="118"/>
      <c r="AX2690" s="118"/>
      <c r="AY2690" s="118"/>
      <c r="AZ2690" s="118"/>
      <c r="BA2690" s="118"/>
      <c r="BB2690" s="118"/>
      <c r="BD2690" s="118"/>
      <c r="BE2690" s="118"/>
      <c r="BF2690" s="118"/>
      <c r="BG2690" s="118"/>
    </row>
    <row r="2691" spans="41:54" ht="9" customHeight="1">
      <c r="AO2691" s="118"/>
      <c r="AP2691" s="118"/>
      <c r="AQ2691" s="118"/>
      <c r="AR2691" s="118"/>
      <c r="AU2691" s="118"/>
      <c r="AV2691" s="118"/>
      <c r="AW2691" s="118"/>
      <c r="AX2691" s="118"/>
      <c r="AY2691" s="118"/>
      <c r="AZ2691" s="118"/>
      <c r="BA2691" s="118"/>
      <c r="BB2691" s="118"/>
    </row>
    <row r="2692" spans="2:64" ht="15">
      <c r="B2692" s="138">
        <v>296</v>
      </c>
      <c r="C2692" s="138"/>
      <c r="D2692" s="138"/>
      <c r="E2692" s="138"/>
      <c r="F2692" s="138"/>
      <c r="H2692" s="117" t="s">
        <v>209</v>
      </c>
      <c r="I2692" s="117"/>
      <c r="J2692" s="117"/>
      <c r="K2692" s="117"/>
      <c r="L2692" s="117"/>
      <c r="M2692" s="117"/>
      <c r="N2692" s="117"/>
      <c r="O2692" s="117"/>
      <c r="P2692" s="117"/>
      <c r="Q2692" s="117"/>
      <c r="R2692" s="117"/>
      <c r="S2692" s="117"/>
      <c r="T2692" s="117"/>
      <c r="W2692" s="56">
        <v>8813</v>
      </c>
      <c r="AA2692" s="139">
        <v>0</v>
      </c>
      <c r="AB2692" s="139"/>
      <c r="AC2692" s="139"/>
      <c r="AE2692" s="139">
        <v>4000</v>
      </c>
      <c r="AF2692" s="139"/>
      <c r="AH2692" s="139">
        <v>0</v>
      </c>
      <c r="AI2692" s="139"/>
      <c r="AJ2692" s="139"/>
      <c r="AK2692" s="139"/>
      <c r="AL2692" s="139"/>
      <c r="AO2692" s="118" t="s">
        <v>44</v>
      </c>
      <c r="AP2692" s="118"/>
      <c r="AQ2692" s="118"/>
      <c r="AR2692" s="118"/>
      <c r="AU2692" s="118" t="s">
        <v>45</v>
      </c>
      <c r="AV2692" s="118"/>
      <c r="AW2692" s="118"/>
      <c r="AX2692" s="118"/>
      <c r="AY2692" s="118"/>
      <c r="AZ2692" s="118"/>
      <c r="BA2692" s="118"/>
      <c r="BB2692" s="118"/>
      <c r="BD2692" s="118" t="s">
        <v>46</v>
      </c>
      <c r="BE2692" s="118"/>
      <c r="BF2692" s="118"/>
      <c r="BG2692" s="118"/>
      <c r="BI2692" s="117" t="s">
        <v>47</v>
      </c>
      <c r="BJ2692" s="117"/>
      <c r="BK2692" s="117"/>
      <c r="BL2692" s="117"/>
    </row>
    <row r="2693" spans="41:59" ht="6" customHeight="1">
      <c r="AO2693" s="118"/>
      <c r="AP2693" s="118"/>
      <c r="AQ2693" s="118"/>
      <c r="AR2693" s="118"/>
      <c r="AU2693" s="118"/>
      <c r="AV2693" s="118"/>
      <c r="AW2693" s="118"/>
      <c r="AX2693" s="118"/>
      <c r="AY2693" s="118"/>
      <c r="AZ2693" s="118"/>
      <c r="BA2693" s="118"/>
      <c r="BB2693" s="118"/>
      <c r="BD2693" s="118"/>
      <c r="BE2693" s="118"/>
      <c r="BF2693" s="118"/>
      <c r="BG2693" s="118"/>
    </row>
    <row r="2694" spans="41:54" ht="9" customHeight="1">
      <c r="AO2694" s="118"/>
      <c r="AP2694" s="118"/>
      <c r="AQ2694" s="118"/>
      <c r="AR2694" s="118"/>
      <c r="AU2694" s="118"/>
      <c r="AV2694" s="118"/>
      <c r="AW2694" s="118"/>
      <c r="AX2694" s="118"/>
      <c r="AY2694" s="118"/>
      <c r="AZ2694" s="118"/>
      <c r="BA2694" s="118"/>
      <c r="BB2694" s="118"/>
    </row>
    <row r="2695" spans="2:64" ht="15">
      <c r="B2695" s="138">
        <v>297</v>
      </c>
      <c r="C2695" s="138"/>
      <c r="D2695" s="138"/>
      <c r="E2695" s="138"/>
      <c r="F2695" s="138"/>
      <c r="H2695" s="117" t="s">
        <v>210</v>
      </c>
      <c r="I2695" s="117"/>
      <c r="J2695" s="117"/>
      <c r="K2695" s="117"/>
      <c r="L2695" s="117"/>
      <c r="M2695" s="117"/>
      <c r="N2695" s="117"/>
      <c r="O2695" s="117"/>
      <c r="P2695" s="117"/>
      <c r="Q2695" s="117"/>
      <c r="R2695" s="117"/>
      <c r="S2695" s="117"/>
      <c r="T2695" s="117"/>
      <c r="W2695" s="56">
        <v>8813</v>
      </c>
      <c r="AA2695" s="139">
        <v>5000</v>
      </c>
      <c r="AB2695" s="139"/>
      <c r="AC2695" s="139"/>
      <c r="AE2695" s="139">
        <v>5000</v>
      </c>
      <c r="AF2695" s="139"/>
      <c r="AH2695" s="139">
        <v>0</v>
      </c>
      <c r="AI2695" s="139"/>
      <c r="AJ2695" s="139"/>
      <c r="AK2695" s="139"/>
      <c r="AL2695" s="139"/>
      <c r="AO2695" s="118" t="s">
        <v>52</v>
      </c>
      <c r="AP2695" s="118"/>
      <c r="AQ2695" s="118"/>
      <c r="AR2695" s="118"/>
      <c r="AU2695" s="118" t="s">
        <v>53</v>
      </c>
      <c r="AV2695" s="118"/>
      <c r="AW2695" s="118"/>
      <c r="AX2695" s="118"/>
      <c r="AY2695" s="118"/>
      <c r="AZ2695" s="118"/>
      <c r="BA2695" s="118"/>
      <c r="BB2695" s="118"/>
      <c r="BD2695" s="117" t="s">
        <v>54</v>
      </c>
      <c r="BE2695" s="117"/>
      <c r="BF2695" s="117"/>
      <c r="BG2695" s="117"/>
      <c r="BI2695" s="118" t="s">
        <v>55</v>
      </c>
      <c r="BJ2695" s="118"/>
      <c r="BK2695" s="118"/>
      <c r="BL2695" s="118"/>
    </row>
    <row r="2696" spans="41:64" ht="6" customHeight="1">
      <c r="AO2696" s="118"/>
      <c r="AP2696" s="118"/>
      <c r="AQ2696" s="118"/>
      <c r="AR2696" s="118"/>
      <c r="AU2696" s="118"/>
      <c r="AV2696" s="118"/>
      <c r="AW2696" s="118"/>
      <c r="AX2696" s="118"/>
      <c r="AY2696" s="118"/>
      <c r="AZ2696" s="118"/>
      <c r="BA2696" s="118"/>
      <c r="BB2696" s="118"/>
      <c r="BI2696" s="118"/>
      <c r="BJ2696" s="118"/>
      <c r="BK2696" s="118"/>
      <c r="BL2696" s="118"/>
    </row>
    <row r="2697" spans="47:64" ht="9" customHeight="1">
      <c r="AU2697" s="118"/>
      <c r="AV2697" s="118"/>
      <c r="AW2697" s="118"/>
      <c r="AX2697" s="118"/>
      <c r="AY2697" s="118"/>
      <c r="AZ2697" s="118"/>
      <c r="BA2697" s="118"/>
      <c r="BB2697" s="118"/>
      <c r="BI2697" s="118"/>
      <c r="BJ2697" s="118"/>
      <c r="BK2697" s="118"/>
      <c r="BL2697" s="118"/>
    </row>
    <row r="2698" spans="61:64" ht="9" customHeight="1">
      <c r="BI2698" s="118"/>
      <c r="BJ2698" s="118"/>
      <c r="BK2698" s="118"/>
      <c r="BL2698" s="118"/>
    </row>
    <row r="2699" spans="61:64" ht="9" customHeight="1">
      <c r="BI2699" s="118"/>
      <c r="BJ2699" s="118"/>
      <c r="BK2699" s="118"/>
      <c r="BL2699" s="118"/>
    </row>
    <row r="2700" spans="61:64" ht="9" customHeight="1">
      <c r="BI2700" s="118"/>
      <c r="BJ2700" s="118"/>
      <c r="BK2700" s="118"/>
      <c r="BL2700" s="118"/>
    </row>
    <row r="2701" spans="61:64" ht="9" customHeight="1">
      <c r="BI2701" s="118"/>
      <c r="BJ2701" s="118"/>
      <c r="BK2701" s="118"/>
      <c r="BL2701" s="118"/>
    </row>
    <row r="2702" spans="61:64" ht="9" customHeight="1">
      <c r="BI2702" s="118"/>
      <c r="BJ2702" s="118"/>
      <c r="BK2702" s="118"/>
      <c r="BL2702" s="118"/>
    </row>
    <row r="2703" spans="61:64" ht="9" customHeight="1">
      <c r="BI2703" s="118"/>
      <c r="BJ2703" s="118"/>
      <c r="BK2703" s="118"/>
      <c r="BL2703" s="118"/>
    </row>
    <row r="2704" spans="61:64" ht="9" customHeight="1">
      <c r="BI2704" s="118"/>
      <c r="BJ2704" s="118"/>
      <c r="BK2704" s="118"/>
      <c r="BL2704" s="118"/>
    </row>
    <row r="2705" spans="61:64" ht="9" customHeight="1">
      <c r="BI2705" s="118"/>
      <c r="BJ2705" s="118"/>
      <c r="BK2705" s="118"/>
      <c r="BL2705" s="118"/>
    </row>
    <row r="2706" spans="2:64" ht="15">
      <c r="B2706" s="138">
        <v>298</v>
      </c>
      <c r="C2706" s="138"/>
      <c r="D2706" s="138"/>
      <c r="E2706" s="138"/>
      <c r="F2706" s="138"/>
      <c r="H2706" s="117" t="s">
        <v>211</v>
      </c>
      <c r="I2706" s="117"/>
      <c r="J2706" s="117"/>
      <c r="K2706" s="117"/>
      <c r="L2706" s="117"/>
      <c r="M2706" s="117"/>
      <c r="N2706" s="117"/>
      <c r="O2706" s="117"/>
      <c r="P2706" s="117"/>
      <c r="Q2706" s="117"/>
      <c r="R2706" s="117"/>
      <c r="S2706" s="117"/>
      <c r="T2706" s="117"/>
      <c r="W2706" s="56">
        <v>8813</v>
      </c>
      <c r="AA2706" s="139">
        <v>6000</v>
      </c>
      <c r="AB2706" s="139"/>
      <c r="AC2706" s="139"/>
      <c r="AE2706" s="139">
        <v>6000</v>
      </c>
      <c r="AF2706" s="139"/>
      <c r="AH2706" s="139">
        <v>5999</v>
      </c>
      <c r="AI2706" s="139"/>
      <c r="AJ2706" s="139"/>
      <c r="AK2706" s="139"/>
      <c r="AL2706" s="139"/>
      <c r="AO2706" s="118" t="s">
        <v>52</v>
      </c>
      <c r="AP2706" s="118"/>
      <c r="AQ2706" s="118"/>
      <c r="AR2706" s="118"/>
      <c r="AU2706" s="118" t="s">
        <v>53</v>
      </c>
      <c r="AV2706" s="118"/>
      <c r="AW2706" s="118"/>
      <c r="AX2706" s="118"/>
      <c r="AY2706" s="118"/>
      <c r="AZ2706" s="118"/>
      <c r="BA2706" s="118"/>
      <c r="BB2706" s="118"/>
      <c r="BD2706" s="117" t="s">
        <v>54</v>
      </c>
      <c r="BE2706" s="117"/>
      <c r="BF2706" s="117"/>
      <c r="BG2706" s="117"/>
      <c r="BI2706" s="118" t="s">
        <v>55</v>
      </c>
      <c r="BJ2706" s="118"/>
      <c r="BK2706" s="118"/>
      <c r="BL2706" s="118"/>
    </row>
    <row r="2707" spans="41:64" ht="6" customHeight="1">
      <c r="AO2707" s="118"/>
      <c r="AP2707" s="118"/>
      <c r="AQ2707" s="118"/>
      <c r="AR2707" s="118"/>
      <c r="AU2707" s="118"/>
      <c r="AV2707" s="118"/>
      <c r="AW2707" s="118"/>
      <c r="AX2707" s="118"/>
      <c r="AY2707" s="118"/>
      <c r="AZ2707" s="118"/>
      <c r="BA2707" s="118"/>
      <c r="BB2707" s="118"/>
      <c r="BI2707" s="118"/>
      <c r="BJ2707" s="118"/>
      <c r="BK2707" s="118"/>
      <c r="BL2707" s="118"/>
    </row>
    <row r="2708" spans="47:64" ht="9" customHeight="1">
      <c r="AU2708" s="118"/>
      <c r="AV2708" s="118"/>
      <c r="AW2708" s="118"/>
      <c r="AX2708" s="118"/>
      <c r="AY2708" s="118"/>
      <c r="AZ2708" s="118"/>
      <c r="BA2708" s="118"/>
      <c r="BB2708" s="118"/>
      <c r="BI2708" s="118"/>
      <c r="BJ2708" s="118"/>
      <c r="BK2708" s="118"/>
      <c r="BL2708" s="118"/>
    </row>
    <row r="2709" spans="61:64" ht="9" customHeight="1">
      <c r="BI2709" s="118"/>
      <c r="BJ2709" s="118"/>
      <c r="BK2709" s="118"/>
      <c r="BL2709" s="118"/>
    </row>
    <row r="2710" spans="61:64" ht="9" customHeight="1">
      <c r="BI2710" s="118"/>
      <c r="BJ2710" s="118"/>
      <c r="BK2710" s="118"/>
      <c r="BL2710" s="118"/>
    </row>
    <row r="2711" spans="61:64" ht="9" customHeight="1">
      <c r="BI2711" s="118"/>
      <c r="BJ2711" s="118"/>
      <c r="BK2711" s="118"/>
      <c r="BL2711" s="118"/>
    </row>
    <row r="2712" spans="61:64" ht="9" customHeight="1">
      <c r="BI2712" s="118"/>
      <c r="BJ2712" s="118"/>
      <c r="BK2712" s="118"/>
      <c r="BL2712" s="118"/>
    </row>
    <row r="2713" spans="61:64" ht="9" customHeight="1">
      <c r="BI2713" s="118"/>
      <c r="BJ2713" s="118"/>
      <c r="BK2713" s="118"/>
      <c r="BL2713" s="118"/>
    </row>
    <row r="2714" spans="61:64" ht="9" customHeight="1">
      <c r="BI2714" s="118"/>
      <c r="BJ2714" s="118"/>
      <c r="BK2714" s="118"/>
      <c r="BL2714" s="118"/>
    </row>
    <row r="2715" spans="61:64" ht="9" customHeight="1">
      <c r="BI2715" s="118"/>
      <c r="BJ2715" s="118"/>
      <c r="BK2715" s="118"/>
      <c r="BL2715" s="118"/>
    </row>
    <row r="2716" spans="61:64" ht="9" customHeight="1">
      <c r="BI2716" s="118"/>
      <c r="BJ2716" s="118"/>
      <c r="BK2716" s="118"/>
      <c r="BL2716" s="118"/>
    </row>
    <row r="2717" spans="2:64" ht="15">
      <c r="B2717" s="138">
        <v>299</v>
      </c>
      <c r="C2717" s="138"/>
      <c r="D2717" s="138"/>
      <c r="E2717" s="138"/>
      <c r="F2717" s="138"/>
      <c r="H2717" s="117" t="s">
        <v>212</v>
      </c>
      <c r="I2717" s="117"/>
      <c r="J2717" s="117"/>
      <c r="K2717" s="117"/>
      <c r="L2717" s="117"/>
      <c r="M2717" s="117"/>
      <c r="N2717" s="117"/>
      <c r="O2717" s="117"/>
      <c r="P2717" s="117"/>
      <c r="Q2717" s="117"/>
      <c r="R2717" s="117"/>
      <c r="S2717" s="117"/>
      <c r="T2717" s="117"/>
      <c r="W2717" s="56">
        <v>8813</v>
      </c>
      <c r="AA2717" s="139">
        <v>18000</v>
      </c>
      <c r="AB2717" s="139"/>
      <c r="AC2717" s="139"/>
      <c r="AE2717" s="139">
        <v>18000</v>
      </c>
      <c r="AF2717" s="139"/>
      <c r="AH2717" s="139">
        <v>18000</v>
      </c>
      <c r="AI2717" s="139"/>
      <c r="AJ2717" s="139"/>
      <c r="AK2717" s="139"/>
      <c r="AL2717" s="139"/>
      <c r="AO2717" s="118" t="s">
        <v>52</v>
      </c>
      <c r="AP2717" s="118"/>
      <c r="AQ2717" s="118"/>
      <c r="AR2717" s="118"/>
      <c r="AU2717" s="118" t="s">
        <v>53</v>
      </c>
      <c r="AV2717" s="118"/>
      <c r="AW2717" s="118"/>
      <c r="AX2717" s="118"/>
      <c r="AY2717" s="118"/>
      <c r="AZ2717" s="118"/>
      <c r="BA2717" s="118"/>
      <c r="BB2717" s="118"/>
      <c r="BD2717" s="117" t="s">
        <v>54</v>
      </c>
      <c r="BE2717" s="117"/>
      <c r="BF2717" s="117"/>
      <c r="BG2717" s="117"/>
      <c r="BI2717" s="118" t="s">
        <v>55</v>
      </c>
      <c r="BJ2717" s="118"/>
      <c r="BK2717" s="118"/>
      <c r="BL2717" s="118"/>
    </row>
    <row r="2718" spans="41:64" ht="6" customHeight="1">
      <c r="AO2718" s="118"/>
      <c r="AP2718" s="118"/>
      <c r="AQ2718" s="118"/>
      <c r="AR2718" s="118"/>
      <c r="AU2718" s="118"/>
      <c r="AV2718" s="118"/>
      <c r="AW2718" s="118"/>
      <c r="AX2718" s="118"/>
      <c r="AY2718" s="118"/>
      <c r="AZ2718" s="118"/>
      <c r="BA2718" s="118"/>
      <c r="BB2718" s="118"/>
      <c r="BI2718" s="118"/>
      <c r="BJ2718" s="118"/>
      <c r="BK2718" s="118"/>
      <c r="BL2718" s="118"/>
    </row>
    <row r="2719" spans="47:64" ht="9" customHeight="1">
      <c r="AU2719" s="118"/>
      <c r="AV2719" s="118"/>
      <c r="AW2719" s="118"/>
      <c r="AX2719" s="118"/>
      <c r="AY2719" s="118"/>
      <c r="AZ2719" s="118"/>
      <c r="BA2719" s="118"/>
      <c r="BB2719" s="118"/>
      <c r="BI2719" s="118"/>
      <c r="BJ2719" s="118"/>
      <c r="BK2719" s="118"/>
      <c r="BL2719" s="118"/>
    </row>
    <row r="2720" spans="61:64" ht="9" customHeight="1">
      <c r="BI2720" s="118"/>
      <c r="BJ2720" s="118"/>
      <c r="BK2720" s="118"/>
      <c r="BL2720" s="118"/>
    </row>
    <row r="2721" spans="61:64" ht="9" customHeight="1">
      <c r="BI2721" s="118"/>
      <c r="BJ2721" s="118"/>
      <c r="BK2721" s="118"/>
      <c r="BL2721" s="118"/>
    </row>
    <row r="2722" spans="61:64" ht="9" customHeight="1">
      <c r="BI2722" s="118"/>
      <c r="BJ2722" s="118"/>
      <c r="BK2722" s="118"/>
      <c r="BL2722" s="118"/>
    </row>
    <row r="2723" spans="61:64" ht="9" customHeight="1">
      <c r="BI2723" s="118"/>
      <c r="BJ2723" s="118"/>
      <c r="BK2723" s="118"/>
      <c r="BL2723" s="118"/>
    </row>
    <row r="2724" spans="61:64" ht="9" customHeight="1">
      <c r="BI2724" s="118"/>
      <c r="BJ2724" s="118"/>
      <c r="BK2724" s="118"/>
      <c r="BL2724" s="118"/>
    </row>
    <row r="2725" spans="61:64" ht="9" customHeight="1">
      <c r="BI2725" s="118"/>
      <c r="BJ2725" s="118"/>
      <c r="BK2725" s="118"/>
      <c r="BL2725" s="118"/>
    </row>
    <row r="2726" spans="61:64" ht="9" customHeight="1">
      <c r="BI2726" s="118"/>
      <c r="BJ2726" s="118"/>
      <c r="BK2726" s="118"/>
      <c r="BL2726" s="118"/>
    </row>
    <row r="2727" spans="61:64" ht="9" customHeight="1">
      <c r="BI2727" s="118"/>
      <c r="BJ2727" s="118"/>
      <c r="BK2727" s="118"/>
      <c r="BL2727" s="118"/>
    </row>
    <row r="2728" spans="2:64" ht="15">
      <c r="B2728" s="138">
        <v>300</v>
      </c>
      <c r="C2728" s="138"/>
      <c r="D2728" s="138"/>
      <c r="E2728" s="138"/>
      <c r="F2728" s="138"/>
      <c r="H2728" s="117" t="s">
        <v>213</v>
      </c>
      <c r="I2728" s="117"/>
      <c r="J2728" s="117"/>
      <c r="K2728" s="117"/>
      <c r="L2728" s="117"/>
      <c r="M2728" s="117"/>
      <c r="N2728" s="117"/>
      <c r="O2728" s="117"/>
      <c r="P2728" s="117"/>
      <c r="Q2728" s="117"/>
      <c r="R2728" s="117"/>
      <c r="S2728" s="117"/>
      <c r="T2728" s="117"/>
      <c r="W2728" s="56">
        <v>8813</v>
      </c>
      <c r="AA2728" s="139">
        <v>10000</v>
      </c>
      <c r="AB2728" s="139"/>
      <c r="AC2728" s="139"/>
      <c r="AE2728" s="139">
        <v>1400</v>
      </c>
      <c r="AF2728" s="139"/>
      <c r="AH2728" s="139">
        <v>0</v>
      </c>
      <c r="AI2728" s="139"/>
      <c r="AJ2728" s="139"/>
      <c r="AK2728" s="139"/>
      <c r="AL2728" s="139"/>
      <c r="AO2728" s="118" t="s">
        <v>52</v>
      </c>
      <c r="AP2728" s="118"/>
      <c r="AQ2728" s="118"/>
      <c r="AR2728" s="118"/>
      <c r="AU2728" s="118" t="s">
        <v>53</v>
      </c>
      <c r="AV2728" s="118"/>
      <c r="AW2728" s="118"/>
      <c r="AX2728" s="118"/>
      <c r="AY2728" s="118"/>
      <c r="AZ2728" s="118"/>
      <c r="BA2728" s="118"/>
      <c r="BB2728" s="118"/>
      <c r="BD2728" s="117" t="s">
        <v>54</v>
      </c>
      <c r="BE2728" s="117"/>
      <c r="BF2728" s="117"/>
      <c r="BG2728" s="117"/>
      <c r="BI2728" s="118" t="s">
        <v>55</v>
      </c>
      <c r="BJ2728" s="118"/>
      <c r="BK2728" s="118"/>
      <c r="BL2728" s="118"/>
    </row>
    <row r="2729" spans="41:64" ht="6" customHeight="1">
      <c r="AO2729" s="118"/>
      <c r="AP2729" s="118"/>
      <c r="AQ2729" s="118"/>
      <c r="AR2729" s="118"/>
      <c r="AU2729" s="118"/>
      <c r="AV2729" s="118"/>
      <c r="AW2729" s="118"/>
      <c r="AX2729" s="118"/>
      <c r="AY2729" s="118"/>
      <c r="AZ2729" s="118"/>
      <c r="BA2729" s="118"/>
      <c r="BB2729" s="118"/>
      <c r="BI2729" s="118"/>
      <c r="BJ2729" s="118"/>
      <c r="BK2729" s="118"/>
      <c r="BL2729" s="118"/>
    </row>
    <row r="2730" spans="47:64" ht="9" customHeight="1">
      <c r="AU2730" s="118"/>
      <c r="AV2730" s="118"/>
      <c r="AW2730" s="118"/>
      <c r="AX2730" s="118"/>
      <c r="AY2730" s="118"/>
      <c r="AZ2730" s="118"/>
      <c r="BA2730" s="118"/>
      <c r="BB2730" s="118"/>
      <c r="BI2730" s="118"/>
      <c r="BJ2730" s="118"/>
      <c r="BK2730" s="118"/>
      <c r="BL2730" s="118"/>
    </row>
    <row r="2731" spans="61:64" ht="9" customHeight="1">
      <c r="BI2731" s="118"/>
      <c r="BJ2731" s="118"/>
      <c r="BK2731" s="118"/>
      <c r="BL2731" s="118"/>
    </row>
    <row r="2732" spans="61:64" ht="9" customHeight="1">
      <c r="BI2732" s="118"/>
      <c r="BJ2732" s="118"/>
      <c r="BK2732" s="118"/>
      <c r="BL2732" s="118"/>
    </row>
    <row r="2733" spans="61:64" ht="9" customHeight="1">
      <c r="BI2733" s="118"/>
      <c r="BJ2733" s="118"/>
      <c r="BK2733" s="118"/>
      <c r="BL2733" s="118"/>
    </row>
    <row r="2734" spans="61:64" ht="9" customHeight="1">
      <c r="BI2734" s="118"/>
      <c r="BJ2734" s="118"/>
      <c r="BK2734" s="118"/>
      <c r="BL2734" s="118"/>
    </row>
    <row r="2735" spans="61:64" ht="9" customHeight="1">
      <c r="BI2735" s="118"/>
      <c r="BJ2735" s="118"/>
      <c r="BK2735" s="118"/>
      <c r="BL2735" s="118"/>
    </row>
    <row r="2736" spans="61:64" ht="9" customHeight="1">
      <c r="BI2736" s="118"/>
      <c r="BJ2736" s="118"/>
      <c r="BK2736" s="118"/>
      <c r="BL2736" s="118"/>
    </row>
    <row r="2737" spans="61:64" ht="9" customHeight="1">
      <c r="BI2737" s="118"/>
      <c r="BJ2737" s="118"/>
      <c r="BK2737" s="118"/>
      <c r="BL2737" s="118"/>
    </row>
    <row r="2738" spans="61:64" ht="9" customHeight="1">
      <c r="BI2738" s="118"/>
      <c r="BJ2738" s="118"/>
      <c r="BK2738" s="118"/>
      <c r="BL2738" s="118"/>
    </row>
    <row r="2739" spans="2:64" ht="15">
      <c r="B2739" s="138">
        <v>301</v>
      </c>
      <c r="C2739" s="138"/>
      <c r="D2739" s="138"/>
      <c r="E2739" s="138"/>
      <c r="F2739" s="138"/>
      <c r="H2739" s="117" t="s">
        <v>214</v>
      </c>
      <c r="I2739" s="117"/>
      <c r="J2739" s="117"/>
      <c r="K2739" s="117"/>
      <c r="L2739" s="117"/>
      <c r="M2739" s="117"/>
      <c r="N2739" s="117"/>
      <c r="O2739" s="117"/>
      <c r="P2739" s="117"/>
      <c r="Q2739" s="117"/>
      <c r="R2739" s="117"/>
      <c r="S2739" s="117"/>
      <c r="T2739" s="117"/>
      <c r="W2739" s="56">
        <v>8813</v>
      </c>
      <c r="AA2739" s="139">
        <v>72450</v>
      </c>
      <c r="AB2739" s="139"/>
      <c r="AC2739" s="139"/>
      <c r="AE2739" s="139">
        <v>72450</v>
      </c>
      <c r="AF2739" s="139"/>
      <c r="AH2739" s="139">
        <v>30750</v>
      </c>
      <c r="AI2739" s="139"/>
      <c r="AJ2739" s="139"/>
      <c r="AK2739" s="139"/>
      <c r="AL2739" s="139"/>
      <c r="AO2739" s="118" t="s">
        <v>52</v>
      </c>
      <c r="AP2739" s="118"/>
      <c r="AQ2739" s="118"/>
      <c r="AR2739" s="118"/>
      <c r="AU2739" s="118" t="s">
        <v>53</v>
      </c>
      <c r="AV2739" s="118"/>
      <c r="AW2739" s="118"/>
      <c r="AX2739" s="118"/>
      <c r="AY2739" s="118"/>
      <c r="AZ2739" s="118"/>
      <c r="BA2739" s="118"/>
      <c r="BB2739" s="118"/>
      <c r="BD2739" s="117" t="s">
        <v>54</v>
      </c>
      <c r="BE2739" s="117"/>
      <c r="BF2739" s="117"/>
      <c r="BG2739" s="117"/>
      <c r="BI2739" s="118" t="s">
        <v>55</v>
      </c>
      <c r="BJ2739" s="118"/>
      <c r="BK2739" s="118"/>
      <c r="BL2739" s="118"/>
    </row>
    <row r="2740" spans="41:64" ht="6" customHeight="1">
      <c r="AO2740" s="118"/>
      <c r="AP2740" s="118"/>
      <c r="AQ2740" s="118"/>
      <c r="AR2740" s="118"/>
      <c r="AU2740" s="118"/>
      <c r="AV2740" s="118"/>
      <c r="AW2740" s="118"/>
      <c r="AX2740" s="118"/>
      <c r="AY2740" s="118"/>
      <c r="AZ2740" s="118"/>
      <c r="BA2740" s="118"/>
      <c r="BB2740" s="118"/>
      <c r="BI2740" s="118"/>
      <c r="BJ2740" s="118"/>
      <c r="BK2740" s="118"/>
      <c r="BL2740" s="118"/>
    </row>
    <row r="2741" spans="47:64" ht="9" customHeight="1">
      <c r="AU2741" s="118"/>
      <c r="AV2741" s="118"/>
      <c r="AW2741" s="118"/>
      <c r="AX2741" s="118"/>
      <c r="AY2741" s="118"/>
      <c r="AZ2741" s="118"/>
      <c r="BA2741" s="118"/>
      <c r="BB2741" s="118"/>
      <c r="BI2741" s="118"/>
      <c r="BJ2741" s="118"/>
      <c r="BK2741" s="118"/>
      <c r="BL2741" s="118"/>
    </row>
    <row r="2742" spans="61:64" ht="9" customHeight="1">
      <c r="BI2742" s="118"/>
      <c r="BJ2742" s="118"/>
      <c r="BK2742" s="118"/>
      <c r="BL2742" s="118"/>
    </row>
    <row r="2743" spans="61:64" ht="9" customHeight="1">
      <c r="BI2743" s="118"/>
      <c r="BJ2743" s="118"/>
      <c r="BK2743" s="118"/>
      <c r="BL2743" s="118"/>
    </row>
    <row r="2744" spans="61:64" ht="9" customHeight="1">
      <c r="BI2744" s="118"/>
      <c r="BJ2744" s="118"/>
      <c r="BK2744" s="118"/>
      <c r="BL2744" s="118"/>
    </row>
    <row r="2745" spans="61:64" ht="9" customHeight="1">
      <c r="BI2745" s="118"/>
      <c r="BJ2745" s="118"/>
      <c r="BK2745" s="118"/>
      <c r="BL2745" s="118"/>
    </row>
    <row r="2746" spans="61:64" ht="9" customHeight="1">
      <c r="BI2746" s="118"/>
      <c r="BJ2746" s="118"/>
      <c r="BK2746" s="118"/>
      <c r="BL2746" s="118"/>
    </row>
    <row r="2747" spans="61:64" ht="9" customHeight="1">
      <c r="BI2747" s="118"/>
      <c r="BJ2747" s="118"/>
      <c r="BK2747" s="118"/>
      <c r="BL2747" s="118"/>
    </row>
    <row r="2748" spans="61:64" ht="9" customHeight="1">
      <c r="BI2748" s="118"/>
      <c r="BJ2748" s="118"/>
      <c r="BK2748" s="118"/>
      <c r="BL2748" s="118"/>
    </row>
    <row r="2749" spans="61:64" ht="9" customHeight="1">
      <c r="BI2749" s="118"/>
      <c r="BJ2749" s="118"/>
      <c r="BK2749" s="118"/>
      <c r="BL2749" s="118"/>
    </row>
    <row r="2750" spans="2:64" ht="15">
      <c r="B2750" s="138">
        <v>302</v>
      </c>
      <c r="C2750" s="138"/>
      <c r="D2750" s="138"/>
      <c r="E2750" s="138"/>
      <c r="F2750" s="138"/>
      <c r="H2750" s="117" t="s">
        <v>215</v>
      </c>
      <c r="I2750" s="117"/>
      <c r="J2750" s="117"/>
      <c r="K2750" s="117"/>
      <c r="L2750" s="117"/>
      <c r="M2750" s="117"/>
      <c r="N2750" s="117"/>
      <c r="O2750" s="117"/>
      <c r="P2750" s="117"/>
      <c r="Q2750" s="117"/>
      <c r="R2750" s="117"/>
      <c r="S2750" s="117"/>
      <c r="T2750" s="117"/>
      <c r="W2750" s="56">
        <v>8813</v>
      </c>
      <c r="AA2750" s="139">
        <v>8000</v>
      </c>
      <c r="AB2750" s="139"/>
      <c r="AC2750" s="139"/>
      <c r="AE2750" s="139">
        <v>8000</v>
      </c>
      <c r="AF2750" s="139"/>
      <c r="AH2750" s="139">
        <v>0</v>
      </c>
      <c r="AI2750" s="139"/>
      <c r="AJ2750" s="139"/>
      <c r="AK2750" s="139"/>
      <c r="AL2750" s="139"/>
      <c r="AO2750" s="118" t="s">
        <v>52</v>
      </c>
      <c r="AP2750" s="118"/>
      <c r="AQ2750" s="118"/>
      <c r="AR2750" s="118"/>
      <c r="AU2750" s="118" t="s">
        <v>53</v>
      </c>
      <c r="AV2750" s="118"/>
      <c r="AW2750" s="118"/>
      <c r="AX2750" s="118"/>
      <c r="AY2750" s="118"/>
      <c r="AZ2750" s="118"/>
      <c r="BA2750" s="118"/>
      <c r="BB2750" s="118"/>
      <c r="BD2750" s="117" t="s">
        <v>54</v>
      </c>
      <c r="BE2750" s="117"/>
      <c r="BF2750" s="117"/>
      <c r="BG2750" s="117"/>
      <c r="BI2750" s="118" t="s">
        <v>55</v>
      </c>
      <c r="BJ2750" s="118"/>
      <c r="BK2750" s="118"/>
      <c r="BL2750" s="118"/>
    </row>
    <row r="2751" spans="41:64" ht="6" customHeight="1">
      <c r="AO2751" s="118"/>
      <c r="AP2751" s="118"/>
      <c r="AQ2751" s="118"/>
      <c r="AR2751" s="118"/>
      <c r="AU2751" s="118"/>
      <c r="AV2751" s="118"/>
      <c r="AW2751" s="118"/>
      <c r="AX2751" s="118"/>
      <c r="AY2751" s="118"/>
      <c r="AZ2751" s="118"/>
      <c r="BA2751" s="118"/>
      <c r="BB2751" s="118"/>
      <c r="BI2751" s="118"/>
      <c r="BJ2751" s="118"/>
      <c r="BK2751" s="118"/>
      <c r="BL2751" s="118"/>
    </row>
    <row r="2752" spans="47:64" ht="9" customHeight="1">
      <c r="AU2752" s="118"/>
      <c r="AV2752" s="118"/>
      <c r="AW2752" s="118"/>
      <c r="AX2752" s="118"/>
      <c r="AY2752" s="118"/>
      <c r="AZ2752" s="118"/>
      <c r="BA2752" s="118"/>
      <c r="BB2752" s="118"/>
      <c r="BI2752" s="118"/>
      <c r="BJ2752" s="118"/>
      <c r="BK2752" s="118"/>
      <c r="BL2752" s="118"/>
    </row>
    <row r="2753" spans="61:64" ht="9" customHeight="1">
      <c r="BI2753" s="118"/>
      <c r="BJ2753" s="118"/>
      <c r="BK2753" s="118"/>
      <c r="BL2753" s="118"/>
    </row>
    <row r="2754" spans="61:64" ht="9" customHeight="1">
      <c r="BI2754" s="118"/>
      <c r="BJ2754" s="118"/>
      <c r="BK2754" s="118"/>
      <c r="BL2754" s="118"/>
    </row>
    <row r="2755" spans="61:64" ht="9" customHeight="1">
      <c r="BI2755" s="118"/>
      <c r="BJ2755" s="118"/>
      <c r="BK2755" s="118"/>
      <c r="BL2755" s="118"/>
    </row>
    <row r="2756" spans="61:64" ht="9" customHeight="1">
      <c r="BI2756" s="118"/>
      <c r="BJ2756" s="118"/>
      <c r="BK2756" s="118"/>
      <c r="BL2756" s="118"/>
    </row>
    <row r="2757" spans="61:64" ht="9" customHeight="1">
      <c r="BI2757" s="118"/>
      <c r="BJ2757" s="118"/>
      <c r="BK2757" s="118"/>
      <c r="BL2757" s="118"/>
    </row>
    <row r="2758" spans="61:64" ht="9" customHeight="1">
      <c r="BI2758" s="118"/>
      <c r="BJ2758" s="118"/>
      <c r="BK2758" s="118"/>
      <c r="BL2758" s="118"/>
    </row>
    <row r="2759" spans="61:64" ht="9" customHeight="1">
      <c r="BI2759" s="118"/>
      <c r="BJ2759" s="118"/>
      <c r="BK2759" s="118"/>
      <c r="BL2759" s="118"/>
    </row>
    <row r="2760" spans="61:64" ht="9" customHeight="1">
      <c r="BI2760" s="118"/>
      <c r="BJ2760" s="118"/>
      <c r="BK2760" s="118"/>
      <c r="BL2760" s="118"/>
    </row>
    <row r="2761" spans="2:64" ht="15">
      <c r="B2761" s="138">
        <v>303</v>
      </c>
      <c r="C2761" s="138"/>
      <c r="D2761" s="138"/>
      <c r="E2761" s="138"/>
      <c r="F2761" s="138"/>
      <c r="H2761" s="117" t="s">
        <v>216</v>
      </c>
      <c r="I2761" s="117"/>
      <c r="J2761" s="117"/>
      <c r="K2761" s="117"/>
      <c r="L2761" s="117"/>
      <c r="M2761" s="117"/>
      <c r="N2761" s="117"/>
      <c r="O2761" s="117"/>
      <c r="P2761" s="117"/>
      <c r="Q2761" s="117"/>
      <c r="R2761" s="117"/>
      <c r="S2761" s="117"/>
      <c r="T2761" s="117"/>
      <c r="W2761" s="56">
        <v>8813</v>
      </c>
      <c r="AA2761" s="139">
        <v>1000</v>
      </c>
      <c r="AB2761" s="139"/>
      <c r="AC2761" s="139"/>
      <c r="AE2761" s="139">
        <v>1000</v>
      </c>
      <c r="AF2761" s="139"/>
      <c r="AH2761" s="139">
        <v>0</v>
      </c>
      <c r="AI2761" s="139"/>
      <c r="AJ2761" s="139"/>
      <c r="AK2761" s="139"/>
      <c r="AL2761" s="139"/>
      <c r="AO2761" s="118" t="s">
        <v>52</v>
      </c>
      <c r="AP2761" s="118"/>
      <c r="AQ2761" s="118"/>
      <c r="AR2761" s="118"/>
      <c r="AU2761" s="118" t="s">
        <v>53</v>
      </c>
      <c r="AV2761" s="118"/>
      <c r="AW2761" s="118"/>
      <c r="AX2761" s="118"/>
      <c r="AY2761" s="118"/>
      <c r="AZ2761" s="118"/>
      <c r="BA2761" s="118"/>
      <c r="BB2761" s="118"/>
      <c r="BD2761" s="117" t="s">
        <v>54</v>
      </c>
      <c r="BE2761" s="117"/>
      <c r="BF2761" s="117"/>
      <c r="BG2761" s="117"/>
      <c r="BI2761" s="118" t="s">
        <v>55</v>
      </c>
      <c r="BJ2761" s="118"/>
      <c r="BK2761" s="118"/>
      <c r="BL2761" s="118"/>
    </row>
    <row r="2762" spans="41:64" ht="6" customHeight="1">
      <c r="AO2762" s="118"/>
      <c r="AP2762" s="118"/>
      <c r="AQ2762" s="118"/>
      <c r="AR2762" s="118"/>
      <c r="AU2762" s="118"/>
      <c r="AV2762" s="118"/>
      <c r="AW2762" s="118"/>
      <c r="AX2762" s="118"/>
      <c r="AY2762" s="118"/>
      <c r="AZ2762" s="118"/>
      <c r="BA2762" s="118"/>
      <c r="BB2762" s="118"/>
      <c r="BI2762" s="118"/>
      <c r="BJ2762" s="118"/>
      <c r="BK2762" s="118"/>
      <c r="BL2762" s="118"/>
    </row>
    <row r="2763" spans="47:64" ht="9" customHeight="1">
      <c r="AU2763" s="118"/>
      <c r="AV2763" s="118"/>
      <c r="AW2763" s="118"/>
      <c r="AX2763" s="118"/>
      <c r="AY2763" s="118"/>
      <c r="AZ2763" s="118"/>
      <c r="BA2763" s="118"/>
      <c r="BB2763" s="118"/>
      <c r="BI2763" s="118"/>
      <c r="BJ2763" s="118"/>
      <c r="BK2763" s="118"/>
      <c r="BL2763" s="118"/>
    </row>
    <row r="2764" spans="61:64" ht="9" customHeight="1">
      <c r="BI2764" s="118"/>
      <c r="BJ2764" s="118"/>
      <c r="BK2764" s="118"/>
      <c r="BL2764" s="118"/>
    </row>
    <row r="2765" spans="61:64" ht="9" customHeight="1">
      <c r="BI2765" s="118"/>
      <c r="BJ2765" s="118"/>
      <c r="BK2765" s="118"/>
      <c r="BL2765" s="118"/>
    </row>
    <row r="2766" spans="61:64" ht="9" customHeight="1">
      <c r="BI2766" s="118"/>
      <c r="BJ2766" s="118"/>
      <c r="BK2766" s="118"/>
      <c r="BL2766" s="118"/>
    </row>
    <row r="2767" spans="61:64" ht="9" customHeight="1">
      <c r="BI2767" s="118"/>
      <c r="BJ2767" s="118"/>
      <c r="BK2767" s="118"/>
      <c r="BL2767" s="118"/>
    </row>
    <row r="2768" spans="61:64" ht="9" customHeight="1">
      <c r="BI2768" s="118"/>
      <c r="BJ2768" s="118"/>
      <c r="BK2768" s="118"/>
      <c r="BL2768" s="118"/>
    </row>
    <row r="2769" spans="61:64" ht="9" customHeight="1">
      <c r="BI2769" s="118"/>
      <c r="BJ2769" s="118"/>
      <c r="BK2769" s="118"/>
      <c r="BL2769" s="118"/>
    </row>
    <row r="2770" spans="61:64" ht="9" customHeight="1">
      <c r="BI2770" s="118"/>
      <c r="BJ2770" s="118"/>
      <c r="BK2770" s="118"/>
      <c r="BL2770" s="118"/>
    </row>
    <row r="2771" spans="61:64" ht="9" customHeight="1">
      <c r="BI2771" s="118"/>
      <c r="BJ2771" s="118"/>
      <c r="BK2771" s="118"/>
      <c r="BL2771" s="118"/>
    </row>
    <row r="2772" spans="2:64" ht="15">
      <c r="B2772" s="138">
        <v>304</v>
      </c>
      <c r="C2772" s="138"/>
      <c r="D2772" s="138"/>
      <c r="E2772" s="138"/>
      <c r="F2772" s="138"/>
      <c r="H2772" s="117" t="s">
        <v>217</v>
      </c>
      <c r="I2772" s="117"/>
      <c r="J2772" s="117"/>
      <c r="K2772" s="117"/>
      <c r="L2772" s="117"/>
      <c r="M2772" s="117"/>
      <c r="N2772" s="117"/>
      <c r="O2772" s="117"/>
      <c r="P2772" s="117"/>
      <c r="Q2772" s="117"/>
      <c r="R2772" s="117"/>
      <c r="S2772" s="117"/>
      <c r="T2772" s="117"/>
      <c r="W2772" s="56">
        <v>8813</v>
      </c>
      <c r="AA2772" s="139">
        <v>2000</v>
      </c>
      <c r="AB2772" s="139"/>
      <c r="AC2772" s="139"/>
      <c r="AE2772" s="139">
        <v>2000</v>
      </c>
      <c r="AF2772" s="139"/>
      <c r="AH2772" s="139">
        <v>0</v>
      </c>
      <c r="AI2772" s="139"/>
      <c r="AJ2772" s="139"/>
      <c r="AK2772" s="139"/>
      <c r="AL2772" s="139"/>
      <c r="AO2772" s="118" t="s">
        <v>52</v>
      </c>
      <c r="AP2772" s="118"/>
      <c r="AQ2772" s="118"/>
      <c r="AR2772" s="118"/>
      <c r="AU2772" s="118" t="s">
        <v>53</v>
      </c>
      <c r="AV2772" s="118"/>
      <c r="AW2772" s="118"/>
      <c r="AX2772" s="118"/>
      <c r="AY2772" s="118"/>
      <c r="AZ2772" s="118"/>
      <c r="BA2772" s="118"/>
      <c r="BB2772" s="118"/>
      <c r="BD2772" s="117" t="s">
        <v>54</v>
      </c>
      <c r="BE2772" s="117"/>
      <c r="BF2772" s="117"/>
      <c r="BG2772" s="117"/>
      <c r="BI2772" s="118" t="s">
        <v>55</v>
      </c>
      <c r="BJ2772" s="118"/>
      <c r="BK2772" s="118"/>
      <c r="BL2772" s="118"/>
    </row>
    <row r="2773" spans="41:64" ht="6" customHeight="1">
      <c r="AO2773" s="118"/>
      <c r="AP2773" s="118"/>
      <c r="AQ2773" s="118"/>
      <c r="AR2773" s="118"/>
      <c r="AU2773" s="118"/>
      <c r="AV2773" s="118"/>
      <c r="AW2773" s="118"/>
      <c r="AX2773" s="118"/>
      <c r="AY2773" s="118"/>
      <c r="AZ2773" s="118"/>
      <c r="BA2773" s="118"/>
      <c r="BB2773" s="118"/>
      <c r="BI2773" s="118"/>
      <c r="BJ2773" s="118"/>
      <c r="BK2773" s="118"/>
      <c r="BL2773" s="118"/>
    </row>
    <row r="2774" spans="47:64" ht="9" customHeight="1">
      <c r="AU2774" s="118"/>
      <c r="AV2774" s="118"/>
      <c r="AW2774" s="118"/>
      <c r="AX2774" s="118"/>
      <c r="AY2774" s="118"/>
      <c r="AZ2774" s="118"/>
      <c r="BA2774" s="118"/>
      <c r="BB2774" s="118"/>
      <c r="BI2774" s="118"/>
      <c r="BJ2774" s="118"/>
      <c r="BK2774" s="118"/>
      <c r="BL2774" s="118"/>
    </row>
    <row r="2775" spans="61:64" ht="9" customHeight="1">
      <c r="BI2775" s="118"/>
      <c r="BJ2775" s="118"/>
      <c r="BK2775" s="118"/>
      <c r="BL2775" s="118"/>
    </row>
    <row r="2776" spans="61:64" ht="9" customHeight="1">
      <c r="BI2776" s="118"/>
      <c r="BJ2776" s="118"/>
      <c r="BK2776" s="118"/>
      <c r="BL2776" s="118"/>
    </row>
    <row r="2777" spans="61:64" ht="9" customHeight="1">
      <c r="BI2777" s="118"/>
      <c r="BJ2777" s="118"/>
      <c r="BK2777" s="118"/>
      <c r="BL2777" s="118"/>
    </row>
    <row r="2778" spans="61:64" ht="9" customHeight="1">
      <c r="BI2778" s="118"/>
      <c r="BJ2778" s="118"/>
      <c r="BK2778" s="118"/>
      <c r="BL2778" s="118"/>
    </row>
    <row r="2779" spans="61:64" ht="9" customHeight="1">
      <c r="BI2779" s="118"/>
      <c r="BJ2779" s="118"/>
      <c r="BK2779" s="118"/>
      <c r="BL2779" s="118"/>
    </row>
    <row r="2780" spans="61:64" ht="9" customHeight="1">
      <c r="BI2780" s="118"/>
      <c r="BJ2780" s="118"/>
      <c r="BK2780" s="118"/>
      <c r="BL2780" s="118"/>
    </row>
    <row r="2781" spans="61:64" ht="9" customHeight="1">
      <c r="BI2781" s="118"/>
      <c r="BJ2781" s="118"/>
      <c r="BK2781" s="118"/>
      <c r="BL2781" s="118"/>
    </row>
    <row r="2782" spans="61:64" ht="9" customHeight="1">
      <c r="BI2782" s="118"/>
      <c r="BJ2782" s="118"/>
      <c r="BK2782" s="118"/>
      <c r="BL2782" s="118"/>
    </row>
    <row r="2783" spans="2:64" ht="15">
      <c r="B2783" s="138">
        <v>305</v>
      </c>
      <c r="C2783" s="138"/>
      <c r="D2783" s="138"/>
      <c r="E2783" s="138"/>
      <c r="F2783" s="138"/>
      <c r="H2783" s="117" t="s">
        <v>218</v>
      </c>
      <c r="I2783" s="117"/>
      <c r="J2783" s="117"/>
      <c r="K2783" s="117"/>
      <c r="L2783" s="117"/>
      <c r="M2783" s="117"/>
      <c r="N2783" s="117"/>
      <c r="O2783" s="117"/>
      <c r="P2783" s="117"/>
      <c r="Q2783" s="117"/>
      <c r="R2783" s="117"/>
      <c r="S2783" s="117"/>
      <c r="T2783" s="117"/>
      <c r="W2783" s="56">
        <v>8813</v>
      </c>
      <c r="AA2783" s="139">
        <v>43000</v>
      </c>
      <c r="AB2783" s="139"/>
      <c r="AC2783" s="139"/>
      <c r="AE2783" s="139">
        <v>12000</v>
      </c>
      <c r="AF2783" s="139"/>
      <c r="AH2783" s="139">
        <v>0</v>
      </c>
      <c r="AI2783" s="139"/>
      <c r="AJ2783" s="139"/>
      <c r="AK2783" s="139"/>
      <c r="AL2783" s="139"/>
      <c r="AO2783" s="118" t="s">
        <v>52</v>
      </c>
      <c r="AP2783" s="118"/>
      <c r="AQ2783" s="118"/>
      <c r="AR2783" s="118"/>
      <c r="AU2783" s="118" t="s">
        <v>53</v>
      </c>
      <c r="AV2783" s="118"/>
      <c r="AW2783" s="118"/>
      <c r="AX2783" s="118"/>
      <c r="AY2783" s="118"/>
      <c r="AZ2783" s="118"/>
      <c r="BA2783" s="118"/>
      <c r="BB2783" s="118"/>
      <c r="BD2783" s="117" t="s">
        <v>54</v>
      </c>
      <c r="BE2783" s="117"/>
      <c r="BF2783" s="117"/>
      <c r="BG2783" s="117"/>
      <c r="BI2783" s="118" t="s">
        <v>55</v>
      </c>
      <c r="BJ2783" s="118"/>
      <c r="BK2783" s="118"/>
      <c r="BL2783" s="118"/>
    </row>
    <row r="2784" spans="41:64" ht="6" customHeight="1">
      <c r="AO2784" s="118"/>
      <c r="AP2784" s="118"/>
      <c r="AQ2784" s="118"/>
      <c r="AR2784" s="118"/>
      <c r="AU2784" s="118"/>
      <c r="AV2784" s="118"/>
      <c r="AW2784" s="118"/>
      <c r="AX2784" s="118"/>
      <c r="AY2784" s="118"/>
      <c r="AZ2784" s="118"/>
      <c r="BA2784" s="118"/>
      <c r="BB2784" s="118"/>
      <c r="BI2784" s="118"/>
      <c r="BJ2784" s="118"/>
      <c r="BK2784" s="118"/>
      <c r="BL2784" s="118"/>
    </row>
    <row r="2785" spans="47:64" ht="9" customHeight="1">
      <c r="AU2785" s="118"/>
      <c r="AV2785" s="118"/>
      <c r="AW2785" s="118"/>
      <c r="AX2785" s="118"/>
      <c r="AY2785" s="118"/>
      <c r="AZ2785" s="118"/>
      <c r="BA2785" s="118"/>
      <c r="BB2785" s="118"/>
      <c r="BI2785" s="118"/>
      <c r="BJ2785" s="118"/>
      <c r="BK2785" s="118"/>
      <c r="BL2785" s="118"/>
    </row>
    <row r="2786" spans="61:64" ht="9" customHeight="1">
      <c r="BI2786" s="118"/>
      <c r="BJ2786" s="118"/>
      <c r="BK2786" s="118"/>
      <c r="BL2786" s="118"/>
    </row>
    <row r="2787" spans="61:64" ht="9" customHeight="1">
      <c r="BI2787" s="118"/>
      <c r="BJ2787" s="118"/>
      <c r="BK2787" s="118"/>
      <c r="BL2787" s="118"/>
    </row>
    <row r="2788" spans="61:64" ht="9" customHeight="1">
      <c r="BI2788" s="118"/>
      <c r="BJ2788" s="118"/>
      <c r="BK2788" s="118"/>
      <c r="BL2788" s="118"/>
    </row>
    <row r="2789" spans="61:64" ht="9" customHeight="1">
      <c r="BI2789" s="118"/>
      <c r="BJ2789" s="118"/>
      <c r="BK2789" s="118"/>
      <c r="BL2789" s="118"/>
    </row>
    <row r="2790" spans="61:64" ht="9" customHeight="1">
      <c r="BI2790" s="118"/>
      <c r="BJ2790" s="118"/>
      <c r="BK2790" s="118"/>
      <c r="BL2790" s="118"/>
    </row>
    <row r="2791" spans="61:64" ht="9" customHeight="1">
      <c r="BI2791" s="118"/>
      <c r="BJ2791" s="118"/>
      <c r="BK2791" s="118"/>
      <c r="BL2791" s="118"/>
    </row>
    <row r="2792" spans="61:64" ht="9" customHeight="1">
      <c r="BI2792" s="118"/>
      <c r="BJ2792" s="118"/>
      <c r="BK2792" s="118"/>
      <c r="BL2792" s="118"/>
    </row>
    <row r="2793" spans="61:64" ht="9" customHeight="1">
      <c r="BI2793" s="118"/>
      <c r="BJ2793" s="118"/>
      <c r="BK2793" s="118"/>
      <c r="BL2793" s="118"/>
    </row>
    <row r="2794" spans="41:59" ht="6" customHeight="1">
      <c r="AO2794" s="118"/>
      <c r="AP2794" s="118"/>
      <c r="AQ2794" s="118"/>
      <c r="AR2794" s="118"/>
      <c r="AU2794" s="118"/>
      <c r="AV2794" s="118"/>
      <c r="AW2794" s="118"/>
      <c r="AX2794" s="118"/>
      <c r="AY2794" s="118"/>
      <c r="AZ2794" s="118"/>
      <c r="BA2794" s="118"/>
      <c r="BB2794" s="118"/>
      <c r="BD2794" s="118"/>
      <c r="BE2794" s="118"/>
      <c r="BF2794" s="118"/>
      <c r="BG2794" s="118"/>
    </row>
    <row r="2795" spans="41:54" ht="9" customHeight="1">
      <c r="AO2795" s="118"/>
      <c r="AP2795" s="118"/>
      <c r="AQ2795" s="118"/>
      <c r="AR2795" s="118"/>
      <c r="AU2795" s="118"/>
      <c r="AV2795" s="118"/>
      <c r="AW2795" s="118"/>
      <c r="AX2795" s="118"/>
      <c r="AY2795" s="118"/>
      <c r="AZ2795" s="118"/>
      <c r="BA2795" s="118"/>
      <c r="BB2795" s="118"/>
    </row>
    <row r="2796" spans="41:59" ht="6" customHeight="1">
      <c r="AO2796" s="118"/>
      <c r="AP2796" s="118"/>
      <c r="AQ2796" s="118"/>
      <c r="AR2796" s="118"/>
      <c r="AU2796" s="118"/>
      <c r="AV2796" s="118"/>
      <c r="AW2796" s="118"/>
      <c r="AX2796" s="118"/>
      <c r="AY2796" s="118"/>
      <c r="AZ2796" s="118"/>
      <c r="BA2796" s="118"/>
      <c r="BB2796" s="118"/>
      <c r="BD2796" s="118"/>
      <c r="BE2796" s="118"/>
      <c r="BF2796" s="118"/>
      <c r="BG2796" s="118"/>
    </row>
    <row r="2797" spans="41:54" ht="9" customHeight="1">
      <c r="AO2797" s="118"/>
      <c r="AP2797" s="118"/>
      <c r="AQ2797" s="118"/>
      <c r="AR2797" s="118"/>
      <c r="AU2797" s="118"/>
      <c r="AV2797" s="118"/>
      <c r="AW2797" s="118"/>
      <c r="AX2797" s="118"/>
      <c r="AY2797" s="118"/>
      <c r="AZ2797" s="118"/>
      <c r="BA2797" s="118"/>
      <c r="BB2797" s="118"/>
    </row>
    <row r="2798" spans="41:59" ht="6" customHeight="1">
      <c r="AO2798" s="118"/>
      <c r="AP2798" s="118"/>
      <c r="AQ2798" s="118"/>
      <c r="AR2798" s="118"/>
      <c r="AU2798" s="118"/>
      <c r="AV2798" s="118"/>
      <c r="AW2798" s="118"/>
      <c r="AX2798" s="118"/>
      <c r="AY2798" s="118"/>
      <c r="AZ2798" s="118"/>
      <c r="BA2798" s="118"/>
      <c r="BB2798" s="118"/>
      <c r="BD2798" s="118"/>
      <c r="BE2798" s="118"/>
      <c r="BF2798" s="118"/>
      <c r="BG2798" s="118"/>
    </row>
    <row r="2799" spans="41:54" ht="9" customHeight="1">
      <c r="AO2799" s="118"/>
      <c r="AP2799" s="118"/>
      <c r="AQ2799" s="118"/>
      <c r="AR2799" s="118"/>
      <c r="AU2799" s="118"/>
      <c r="AV2799" s="118"/>
      <c r="AW2799" s="118"/>
      <c r="AX2799" s="118"/>
      <c r="AY2799" s="118"/>
      <c r="AZ2799" s="118"/>
      <c r="BA2799" s="118"/>
      <c r="BB2799" s="118"/>
    </row>
    <row r="2800" spans="41:59" ht="6" customHeight="1">
      <c r="AO2800" s="118"/>
      <c r="AP2800" s="118"/>
      <c r="AQ2800" s="118"/>
      <c r="AR2800" s="118"/>
      <c r="AU2800" s="118"/>
      <c r="AV2800" s="118"/>
      <c r="AW2800" s="118"/>
      <c r="AX2800" s="118"/>
      <c r="AY2800" s="118"/>
      <c r="AZ2800" s="118"/>
      <c r="BA2800" s="118"/>
      <c r="BB2800" s="118"/>
      <c r="BD2800" s="118"/>
      <c r="BE2800" s="118"/>
      <c r="BF2800" s="118"/>
      <c r="BG2800" s="118"/>
    </row>
    <row r="2801" spans="41:54" ht="9" customHeight="1">
      <c r="AO2801" s="118"/>
      <c r="AP2801" s="118"/>
      <c r="AQ2801" s="118"/>
      <c r="AR2801" s="118"/>
      <c r="AU2801" s="118"/>
      <c r="AV2801" s="118"/>
      <c r="AW2801" s="118"/>
      <c r="AX2801" s="118"/>
      <c r="AY2801" s="118"/>
      <c r="AZ2801" s="118"/>
      <c r="BA2801" s="118"/>
      <c r="BB2801" s="118"/>
    </row>
    <row r="2802" spans="41:64" ht="6" customHeight="1">
      <c r="AO2802" s="118"/>
      <c r="AP2802" s="118"/>
      <c r="AQ2802" s="118"/>
      <c r="AR2802" s="118"/>
      <c r="AU2802" s="118"/>
      <c r="AV2802" s="118"/>
      <c r="AW2802" s="118"/>
      <c r="AX2802" s="118"/>
      <c r="AY2802" s="118"/>
      <c r="AZ2802" s="118"/>
      <c r="BA2802" s="118"/>
      <c r="BB2802" s="118"/>
      <c r="BI2802" s="118"/>
      <c r="BJ2802" s="118"/>
      <c r="BK2802" s="118"/>
      <c r="BL2802" s="118"/>
    </row>
    <row r="2803" spans="47:64" ht="9" customHeight="1">
      <c r="AU2803" s="118"/>
      <c r="AV2803" s="118"/>
      <c r="AW2803" s="118"/>
      <c r="AX2803" s="118"/>
      <c r="AY2803" s="118"/>
      <c r="AZ2803" s="118"/>
      <c r="BA2803" s="118"/>
      <c r="BB2803" s="118"/>
      <c r="BI2803" s="118"/>
      <c r="BJ2803" s="118"/>
      <c r="BK2803" s="118"/>
      <c r="BL2803" s="118"/>
    </row>
    <row r="2804" spans="47:64" ht="9" customHeight="1">
      <c r="AU2804" s="118"/>
      <c r="AV2804" s="118"/>
      <c r="AW2804" s="118"/>
      <c r="AX2804" s="118"/>
      <c r="AY2804" s="118"/>
      <c r="AZ2804" s="118"/>
      <c r="BA2804" s="118"/>
      <c r="BB2804" s="118"/>
      <c r="BI2804" s="118"/>
      <c r="BJ2804" s="118"/>
      <c r="BK2804" s="118"/>
      <c r="BL2804" s="118"/>
    </row>
    <row r="2805" spans="47:64" ht="9" customHeight="1">
      <c r="AU2805" s="118"/>
      <c r="AV2805" s="118"/>
      <c r="AW2805" s="118"/>
      <c r="AX2805" s="118"/>
      <c r="AY2805" s="118"/>
      <c r="AZ2805" s="118"/>
      <c r="BA2805" s="118"/>
      <c r="BB2805" s="118"/>
      <c r="BI2805" s="118"/>
      <c r="BJ2805" s="118"/>
      <c r="BK2805" s="118"/>
      <c r="BL2805" s="118"/>
    </row>
    <row r="2806" spans="61:64" ht="9" customHeight="1">
      <c r="BI2806" s="118"/>
      <c r="BJ2806" s="118"/>
      <c r="BK2806" s="118"/>
      <c r="BL2806" s="118"/>
    </row>
    <row r="2807" spans="61:64" ht="9" customHeight="1">
      <c r="BI2807" s="118"/>
      <c r="BJ2807" s="118"/>
      <c r="BK2807" s="118"/>
      <c r="BL2807" s="118"/>
    </row>
    <row r="2808" spans="61:64" ht="9" customHeight="1">
      <c r="BI2808" s="118"/>
      <c r="BJ2808" s="118"/>
      <c r="BK2808" s="118"/>
      <c r="BL2808" s="118"/>
    </row>
    <row r="2809" spans="61:64" ht="9" customHeight="1">
      <c r="BI2809" s="118"/>
      <c r="BJ2809" s="118"/>
      <c r="BK2809" s="118"/>
      <c r="BL2809" s="118"/>
    </row>
    <row r="2810" spans="61:64" ht="9" customHeight="1">
      <c r="BI2810" s="118"/>
      <c r="BJ2810" s="118"/>
      <c r="BK2810" s="118"/>
      <c r="BL2810" s="118"/>
    </row>
    <row r="2811" spans="61:64" ht="9" customHeight="1">
      <c r="BI2811" s="118"/>
      <c r="BJ2811" s="118"/>
      <c r="BK2811" s="118"/>
      <c r="BL2811" s="118"/>
    </row>
    <row r="2812" spans="61:64" ht="9" customHeight="1">
      <c r="BI2812" s="118"/>
      <c r="BJ2812" s="118"/>
      <c r="BK2812" s="118"/>
      <c r="BL2812" s="118"/>
    </row>
    <row r="2813" spans="61:64" ht="9" customHeight="1">
      <c r="BI2813" s="118"/>
      <c r="BJ2813" s="118"/>
      <c r="BK2813" s="118"/>
      <c r="BL2813" s="118"/>
    </row>
    <row r="2814" spans="41:64" ht="6" customHeight="1">
      <c r="AO2814" s="118"/>
      <c r="AP2814" s="118"/>
      <c r="AQ2814" s="118"/>
      <c r="AR2814" s="118"/>
      <c r="AU2814" s="118"/>
      <c r="AV2814" s="118"/>
      <c r="AW2814" s="118"/>
      <c r="AX2814" s="118"/>
      <c r="AY2814" s="118"/>
      <c r="AZ2814" s="118"/>
      <c r="BA2814" s="118"/>
      <c r="BB2814" s="118"/>
      <c r="BI2814" s="118"/>
      <c r="BJ2814" s="118"/>
      <c r="BK2814" s="118"/>
      <c r="BL2814" s="118"/>
    </row>
    <row r="2815" spans="47:64" ht="9" customHeight="1">
      <c r="AU2815" s="118"/>
      <c r="AV2815" s="118"/>
      <c r="AW2815" s="118"/>
      <c r="AX2815" s="118"/>
      <c r="AY2815" s="118"/>
      <c r="AZ2815" s="118"/>
      <c r="BA2815" s="118"/>
      <c r="BB2815" s="118"/>
      <c r="BI2815" s="118"/>
      <c r="BJ2815" s="118"/>
      <c r="BK2815" s="118"/>
      <c r="BL2815" s="118"/>
    </row>
    <row r="2816" spans="47:64" ht="9" customHeight="1">
      <c r="AU2816" s="118"/>
      <c r="AV2816" s="118"/>
      <c r="AW2816" s="118"/>
      <c r="AX2816" s="118"/>
      <c r="AY2816" s="118"/>
      <c r="AZ2816" s="118"/>
      <c r="BA2816" s="118"/>
      <c r="BB2816" s="118"/>
      <c r="BI2816" s="118"/>
      <c r="BJ2816" s="118"/>
      <c r="BK2816" s="118"/>
      <c r="BL2816" s="118"/>
    </row>
    <row r="2817" spans="47:64" ht="9" customHeight="1">
      <c r="AU2817" s="118"/>
      <c r="AV2817" s="118"/>
      <c r="AW2817" s="118"/>
      <c r="AX2817" s="118"/>
      <c r="AY2817" s="118"/>
      <c r="AZ2817" s="118"/>
      <c r="BA2817" s="118"/>
      <c r="BB2817" s="118"/>
      <c r="BI2817" s="118"/>
      <c r="BJ2817" s="118"/>
      <c r="BK2817" s="118"/>
      <c r="BL2817" s="118"/>
    </row>
    <row r="2818" spans="61:64" ht="9" customHeight="1">
      <c r="BI2818" s="118"/>
      <c r="BJ2818" s="118"/>
      <c r="BK2818" s="118"/>
      <c r="BL2818" s="118"/>
    </row>
    <row r="2819" spans="61:64" ht="9" customHeight="1">
      <c r="BI2819" s="118"/>
      <c r="BJ2819" s="118"/>
      <c r="BK2819" s="118"/>
      <c r="BL2819" s="118"/>
    </row>
    <row r="2820" spans="61:64" ht="9" customHeight="1">
      <c r="BI2820" s="118"/>
      <c r="BJ2820" s="118"/>
      <c r="BK2820" s="118"/>
      <c r="BL2820" s="118"/>
    </row>
    <row r="2821" spans="61:64" ht="9" customHeight="1">
      <c r="BI2821" s="118"/>
      <c r="BJ2821" s="118"/>
      <c r="BK2821" s="118"/>
      <c r="BL2821" s="118"/>
    </row>
    <row r="2822" spans="61:64" ht="9" customHeight="1">
      <c r="BI2822" s="118"/>
      <c r="BJ2822" s="118"/>
      <c r="BK2822" s="118"/>
      <c r="BL2822" s="118"/>
    </row>
    <row r="2823" spans="61:64" ht="9" customHeight="1">
      <c r="BI2823" s="118"/>
      <c r="BJ2823" s="118"/>
      <c r="BK2823" s="118"/>
      <c r="BL2823" s="118"/>
    </row>
    <row r="2824" spans="61:64" ht="9" customHeight="1">
      <c r="BI2824" s="118"/>
      <c r="BJ2824" s="118"/>
      <c r="BK2824" s="118"/>
      <c r="BL2824" s="118"/>
    </row>
    <row r="2825" spans="61:64" ht="9" customHeight="1">
      <c r="BI2825" s="118"/>
      <c r="BJ2825" s="118"/>
      <c r="BK2825" s="118"/>
      <c r="BL2825" s="118"/>
    </row>
    <row r="2826" spans="41:64" ht="6" customHeight="1">
      <c r="AO2826" s="118"/>
      <c r="AP2826" s="118"/>
      <c r="AQ2826" s="118"/>
      <c r="AR2826" s="118"/>
      <c r="AU2826" s="118"/>
      <c r="AV2826" s="118"/>
      <c r="AW2826" s="118"/>
      <c r="AX2826" s="118"/>
      <c r="AY2826" s="118"/>
      <c r="AZ2826" s="118"/>
      <c r="BA2826" s="118"/>
      <c r="BB2826" s="118"/>
      <c r="BI2826" s="118"/>
      <c r="BJ2826" s="118"/>
      <c r="BK2826" s="118"/>
      <c r="BL2826" s="118"/>
    </row>
    <row r="2827" spans="47:64" ht="9" customHeight="1">
      <c r="AU2827" s="118"/>
      <c r="AV2827" s="118"/>
      <c r="AW2827" s="118"/>
      <c r="AX2827" s="118"/>
      <c r="AY2827" s="118"/>
      <c r="AZ2827" s="118"/>
      <c r="BA2827" s="118"/>
      <c r="BB2827" s="118"/>
      <c r="BI2827" s="118"/>
      <c r="BJ2827" s="118"/>
      <c r="BK2827" s="118"/>
      <c r="BL2827" s="118"/>
    </row>
    <row r="2828" spans="47:64" ht="9" customHeight="1">
      <c r="AU2828" s="118"/>
      <c r="AV2828" s="118"/>
      <c r="AW2828" s="118"/>
      <c r="AX2828" s="118"/>
      <c r="AY2828" s="118"/>
      <c r="AZ2828" s="118"/>
      <c r="BA2828" s="118"/>
      <c r="BB2828" s="118"/>
      <c r="BI2828" s="118"/>
      <c r="BJ2828" s="118"/>
      <c r="BK2828" s="118"/>
      <c r="BL2828" s="118"/>
    </row>
    <row r="2829" spans="47:64" ht="9" customHeight="1">
      <c r="AU2829" s="118"/>
      <c r="AV2829" s="118"/>
      <c r="AW2829" s="118"/>
      <c r="AX2829" s="118"/>
      <c r="AY2829" s="118"/>
      <c r="AZ2829" s="118"/>
      <c r="BA2829" s="118"/>
      <c r="BB2829" s="118"/>
      <c r="BI2829" s="118"/>
      <c r="BJ2829" s="118"/>
      <c r="BK2829" s="118"/>
      <c r="BL2829" s="118"/>
    </row>
    <row r="2830" spans="61:64" ht="9" customHeight="1">
      <c r="BI2830" s="118"/>
      <c r="BJ2830" s="118"/>
      <c r="BK2830" s="118"/>
      <c r="BL2830" s="118"/>
    </row>
    <row r="2831" spans="61:64" ht="9" customHeight="1">
      <c r="BI2831" s="118"/>
      <c r="BJ2831" s="118"/>
      <c r="BK2831" s="118"/>
      <c r="BL2831" s="118"/>
    </row>
    <row r="2832" spans="61:64" ht="9" customHeight="1">
      <c r="BI2832" s="118"/>
      <c r="BJ2832" s="118"/>
      <c r="BK2832" s="118"/>
      <c r="BL2832" s="118"/>
    </row>
    <row r="2833" spans="61:64" ht="9" customHeight="1">
      <c r="BI2833" s="118"/>
      <c r="BJ2833" s="118"/>
      <c r="BK2833" s="118"/>
      <c r="BL2833" s="118"/>
    </row>
    <row r="2834" spans="61:64" ht="9" customHeight="1">
      <c r="BI2834" s="118"/>
      <c r="BJ2834" s="118"/>
      <c r="BK2834" s="118"/>
      <c r="BL2834" s="118"/>
    </row>
    <row r="2835" spans="61:64" ht="9" customHeight="1">
      <c r="BI2835" s="118"/>
      <c r="BJ2835" s="118"/>
      <c r="BK2835" s="118"/>
      <c r="BL2835" s="118"/>
    </row>
    <row r="2836" spans="61:64" ht="9" customHeight="1">
      <c r="BI2836" s="118"/>
      <c r="BJ2836" s="118"/>
      <c r="BK2836" s="118"/>
      <c r="BL2836" s="118"/>
    </row>
    <row r="2837" spans="61:64" ht="9" customHeight="1">
      <c r="BI2837" s="118"/>
      <c r="BJ2837" s="118"/>
      <c r="BK2837" s="118"/>
      <c r="BL2837" s="118"/>
    </row>
    <row r="2838" spans="41:64" ht="6" customHeight="1">
      <c r="AO2838" s="118"/>
      <c r="AP2838" s="118"/>
      <c r="AQ2838" s="118"/>
      <c r="AR2838" s="118"/>
      <c r="AU2838" s="118"/>
      <c r="AV2838" s="118"/>
      <c r="AW2838" s="118"/>
      <c r="AX2838" s="118"/>
      <c r="AY2838" s="118"/>
      <c r="AZ2838" s="118"/>
      <c r="BA2838" s="118"/>
      <c r="BB2838" s="118"/>
      <c r="BI2838" s="118"/>
      <c r="BJ2838" s="118"/>
      <c r="BK2838" s="118"/>
      <c r="BL2838" s="118"/>
    </row>
    <row r="2839" spans="47:64" ht="9" customHeight="1">
      <c r="AU2839" s="118"/>
      <c r="AV2839" s="118"/>
      <c r="AW2839" s="118"/>
      <c r="AX2839" s="118"/>
      <c r="AY2839" s="118"/>
      <c r="AZ2839" s="118"/>
      <c r="BA2839" s="118"/>
      <c r="BB2839" s="118"/>
      <c r="BI2839" s="118"/>
      <c r="BJ2839" s="118"/>
      <c r="BK2839" s="118"/>
      <c r="BL2839" s="118"/>
    </row>
    <row r="2840" spans="47:64" ht="9" customHeight="1">
      <c r="AU2840" s="118"/>
      <c r="AV2840" s="118"/>
      <c r="AW2840" s="118"/>
      <c r="AX2840" s="118"/>
      <c r="AY2840" s="118"/>
      <c r="AZ2840" s="118"/>
      <c r="BA2840" s="118"/>
      <c r="BB2840" s="118"/>
      <c r="BI2840" s="118"/>
      <c r="BJ2840" s="118"/>
      <c r="BK2840" s="118"/>
      <c r="BL2840" s="118"/>
    </row>
    <row r="2841" spans="47:64" ht="9" customHeight="1">
      <c r="AU2841" s="118"/>
      <c r="AV2841" s="118"/>
      <c r="AW2841" s="118"/>
      <c r="AX2841" s="118"/>
      <c r="AY2841" s="118"/>
      <c r="AZ2841" s="118"/>
      <c r="BA2841" s="118"/>
      <c r="BB2841" s="118"/>
      <c r="BI2841" s="118"/>
      <c r="BJ2841" s="118"/>
      <c r="BK2841" s="118"/>
      <c r="BL2841" s="118"/>
    </row>
    <row r="2842" spans="61:64" ht="9" customHeight="1">
      <c r="BI2842" s="118"/>
      <c r="BJ2842" s="118"/>
      <c r="BK2842" s="118"/>
      <c r="BL2842" s="118"/>
    </row>
    <row r="2843" spans="61:64" ht="9" customHeight="1">
      <c r="BI2843" s="118"/>
      <c r="BJ2843" s="118"/>
      <c r="BK2843" s="118"/>
      <c r="BL2843" s="118"/>
    </row>
    <row r="2844" spans="61:64" ht="9" customHeight="1">
      <c r="BI2844" s="118"/>
      <c r="BJ2844" s="118"/>
      <c r="BK2844" s="118"/>
      <c r="BL2844" s="118"/>
    </row>
    <row r="2845" spans="61:64" ht="9" customHeight="1">
      <c r="BI2845" s="118"/>
      <c r="BJ2845" s="118"/>
      <c r="BK2845" s="118"/>
      <c r="BL2845" s="118"/>
    </row>
    <row r="2846" spans="61:64" ht="9" customHeight="1">
      <c r="BI2846" s="118"/>
      <c r="BJ2846" s="118"/>
      <c r="BK2846" s="118"/>
      <c r="BL2846" s="118"/>
    </row>
    <row r="2847" spans="61:64" ht="9" customHeight="1">
      <c r="BI2847" s="118"/>
      <c r="BJ2847" s="118"/>
      <c r="BK2847" s="118"/>
      <c r="BL2847" s="118"/>
    </row>
    <row r="2848" spans="61:64" ht="9" customHeight="1">
      <c r="BI2848" s="118"/>
      <c r="BJ2848" s="118"/>
      <c r="BK2848" s="118"/>
      <c r="BL2848" s="118"/>
    </row>
    <row r="2849" spans="61:64" ht="9" customHeight="1">
      <c r="BI2849" s="118"/>
      <c r="BJ2849" s="118"/>
      <c r="BK2849" s="118"/>
      <c r="BL2849" s="118"/>
    </row>
    <row r="2850" spans="41:64" ht="6" customHeight="1">
      <c r="AO2850" s="118"/>
      <c r="AP2850" s="118"/>
      <c r="AQ2850" s="118"/>
      <c r="AR2850" s="118"/>
      <c r="AU2850" s="118"/>
      <c r="AV2850" s="118"/>
      <c r="AW2850" s="118"/>
      <c r="AX2850" s="118"/>
      <c r="AY2850" s="118"/>
      <c r="AZ2850" s="118"/>
      <c r="BA2850" s="118"/>
      <c r="BB2850" s="118"/>
      <c r="BI2850" s="118"/>
      <c r="BJ2850" s="118"/>
      <c r="BK2850" s="118"/>
      <c r="BL2850" s="118"/>
    </row>
    <row r="2851" spans="47:64" ht="9" customHeight="1">
      <c r="AU2851" s="118"/>
      <c r="AV2851" s="118"/>
      <c r="AW2851" s="118"/>
      <c r="AX2851" s="118"/>
      <c r="AY2851" s="118"/>
      <c r="AZ2851" s="118"/>
      <c r="BA2851" s="118"/>
      <c r="BB2851" s="118"/>
      <c r="BI2851" s="118"/>
      <c r="BJ2851" s="118"/>
      <c r="BK2851" s="118"/>
      <c r="BL2851" s="118"/>
    </row>
    <row r="2852" spans="47:64" ht="9" customHeight="1">
      <c r="AU2852" s="118"/>
      <c r="AV2852" s="118"/>
      <c r="AW2852" s="118"/>
      <c r="AX2852" s="118"/>
      <c r="AY2852" s="118"/>
      <c r="AZ2852" s="118"/>
      <c r="BA2852" s="118"/>
      <c r="BB2852" s="118"/>
      <c r="BI2852" s="118"/>
      <c r="BJ2852" s="118"/>
      <c r="BK2852" s="118"/>
      <c r="BL2852" s="118"/>
    </row>
    <row r="2853" spans="47:64" ht="9" customHeight="1">
      <c r="AU2853" s="118"/>
      <c r="AV2853" s="118"/>
      <c r="AW2853" s="118"/>
      <c r="AX2853" s="118"/>
      <c r="AY2853" s="118"/>
      <c r="AZ2853" s="118"/>
      <c r="BA2853" s="118"/>
      <c r="BB2853" s="118"/>
      <c r="BI2853" s="118"/>
      <c r="BJ2853" s="118"/>
      <c r="BK2853" s="118"/>
      <c r="BL2853" s="118"/>
    </row>
    <row r="2854" spans="61:64" ht="9" customHeight="1">
      <c r="BI2854" s="118"/>
      <c r="BJ2854" s="118"/>
      <c r="BK2854" s="118"/>
      <c r="BL2854" s="118"/>
    </row>
    <row r="2855" spans="61:64" ht="9" customHeight="1">
      <c r="BI2855" s="118"/>
      <c r="BJ2855" s="118"/>
      <c r="BK2855" s="118"/>
      <c r="BL2855" s="118"/>
    </row>
    <row r="2856" spans="61:64" ht="9" customHeight="1">
      <c r="BI2856" s="118"/>
      <c r="BJ2856" s="118"/>
      <c r="BK2856" s="118"/>
      <c r="BL2856" s="118"/>
    </row>
    <row r="2857" spans="61:64" ht="9" customHeight="1">
      <c r="BI2857" s="118"/>
      <c r="BJ2857" s="118"/>
      <c r="BK2857" s="118"/>
      <c r="BL2857" s="118"/>
    </row>
    <row r="2858" spans="61:64" ht="9" customHeight="1">
      <c r="BI2858" s="118"/>
      <c r="BJ2858" s="118"/>
      <c r="BK2858" s="118"/>
      <c r="BL2858" s="118"/>
    </row>
    <row r="2859" spans="61:64" ht="9" customHeight="1">
      <c r="BI2859" s="118"/>
      <c r="BJ2859" s="118"/>
      <c r="BK2859" s="118"/>
      <c r="BL2859" s="118"/>
    </row>
    <row r="2860" spans="61:64" ht="9" customHeight="1">
      <c r="BI2860" s="118"/>
      <c r="BJ2860" s="118"/>
      <c r="BK2860" s="118"/>
      <c r="BL2860" s="118"/>
    </row>
    <row r="2861" spans="61:64" ht="9" customHeight="1">
      <c r="BI2861" s="118"/>
      <c r="BJ2861" s="118"/>
      <c r="BK2861" s="118"/>
      <c r="BL2861" s="118"/>
    </row>
    <row r="2862" spans="2:64" ht="15">
      <c r="B2862" s="138">
        <v>315</v>
      </c>
      <c r="C2862" s="138"/>
      <c r="D2862" s="138"/>
      <c r="E2862" s="138"/>
      <c r="F2862" s="138"/>
      <c r="H2862" s="117" t="s">
        <v>219</v>
      </c>
      <c r="I2862" s="117"/>
      <c r="J2862" s="117"/>
      <c r="K2862" s="117"/>
      <c r="L2862" s="117"/>
      <c r="M2862" s="117"/>
      <c r="N2862" s="117"/>
      <c r="O2862" s="117"/>
      <c r="P2862" s="117"/>
      <c r="Q2862" s="117"/>
      <c r="R2862" s="117"/>
      <c r="S2862" s="117"/>
      <c r="T2862" s="117"/>
      <c r="W2862" s="56">
        <v>8813</v>
      </c>
      <c r="AA2862" s="139">
        <v>0</v>
      </c>
      <c r="AB2862" s="139"/>
      <c r="AC2862" s="139"/>
      <c r="AE2862" s="139">
        <v>0</v>
      </c>
      <c r="AF2862" s="139"/>
      <c r="AH2862" s="139">
        <v>0</v>
      </c>
      <c r="AI2862" s="139"/>
      <c r="AJ2862" s="139"/>
      <c r="AK2862" s="139"/>
      <c r="AL2862" s="139"/>
      <c r="AO2862" s="118" t="s">
        <v>44</v>
      </c>
      <c r="AP2862" s="118"/>
      <c r="AQ2862" s="118"/>
      <c r="AR2862" s="118"/>
      <c r="AU2862" s="118" t="s">
        <v>45</v>
      </c>
      <c r="AV2862" s="118"/>
      <c r="AW2862" s="118"/>
      <c r="AX2862" s="118"/>
      <c r="AY2862" s="118"/>
      <c r="AZ2862" s="118"/>
      <c r="BA2862" s="118"/>
      <c r="BB2862" s="118"/>
      <c r="BD2862" s="118" t="s">
        <v>46</v>
      </c>
      <c r="BE2862" s="118"/>
      <c r="BF2862" s="118"/>
      <c r="BG2862" s="118"/>
      <c r="BI2862" s="117" t="s">
        <v>47</v>
      </c>
      <c r="BJ2862" s="117"/>
      <c r="BK2862" s="117"/>
      <c r="BL2862" s="117"/>
    </row>
    <row r="2863" spans="41:59" ht="6" customHeight="1">
      <c r="AO2863" s="118"/>
      <c r="AP2863" s="118"/>
      <c r="AQ2863" s="118"/>
      <c r="AR2863" s="118"/>
      <c r="AU2863" s="118"/>
      <c r="AV2863" s="118"/>
      <c r="AW2863" s="118"/>
      <c r="AX2863" s="118"/>
      <c r="AY2863" s="118"/>
      <c r="AZ2863" s="118"/>
      <c r="BA2863" s="118"/>
      <c r="BB2863" s="118"/>
      <c r="BD2863" s="118"/>
      <c r="BE2863" s="118"/>
      <c r="BF2863" s="118"/>
      <c r="BG2863" s="118"/>
    </row>
    <row r="2864" spans="41:54" ht="9" customHeight="1">
      <c r="AO2864" s="118"/>
      <c r="AP2864" s="118"/>
      <c r="AQ2864" s="118"/>
      <c r="AR2864" s="118"/>
      <c r="AU2864" s="118"/>
      <c r="AV2864" s="118"/>
      <c r="AW2864" s="118"/>
      <c r="AX2864" s="118"/>
      <c r="AY2864" s="118"/>
      <c r="AZ2864" s="118"/>
      <c r="BA2864" s="118"/>
      <c r="BB2864" s="118"/>
    </row>
    <row r="2865" ht="18" customHeight="1"/>
    <row r="2866" spans="3:6" ht="13.5" customHeight="1">
      <c r="C2866" s="127" t="s">
        <v>220</v>
      </c>
      <c r="D2866" s="127"/>
      <c r="E2866" s="127"/>
      <c r="F2866" s="127"/>
    </row>
    <row r="2867" ht="24" customHeight="1"/>
    <row r="2868" spans="3:7" ht="13.5" customHeight="1">
      <c r="C2868" s="127" t="s">
        <v>221</v>
      </c>
      <c r="D2868" s="127"/>
      <c r="E2868" s="127"/>
      <c r="F2868" s="127"/>
      <c r="G2868" s="127"/>
    </row>
    <row r="2869" ht="24" customHeight="1"/>
    <row r="2870" spans="3:4" ht="13.5" customHeight="1">
      <c r="C2870" s="127" t="s">
        <v>222</v>
      </c>
      <c r="D2870" s="127"/>
    </row>
    <row r="2871" ht="20.25" customHeight="1"/>
    <row r="2872" ht="6.75" customHeight="1"/>
    <row r="2873" spans="58:68" ht="6.75" customHeight="1">
      <c r="BF2873" s="134" t="s">
        <v>15</v>
      </c>
      <c r="BG2873" s="134"/>
      <c r="BI2873" s="136" t="s">
        <v>223</v>
      </c>
      <c r="BJ2873" s="136"/>
      <c r="BK2873" s="136"/>
      <c r="BL2873" s="136"/>
      <c r="BM2873" s="136"/>
      <c r="BN2873" s="136"/>
      <c r="BO2873" s="136"/>
      <c r="BP2873" s="136"/>
    </row>
    <row r="2874" spans="26:68" ht="6.75" customHeight="1">
      <c r="Z2874" s="133" t="s">
        <v>224</v>
      </c>
      <c r="AA2874" s="133"/>
      <c r="AB2874" s="133"/>
      <c r="AC2874" s="133"/>
      <c r="AD2874" s="133"/>
      <c r="AE2874" s="133"/>
      <c r="AF2874" s="133"/>
      <c r="AG2874" s="133"/>
      <c r="AH2874" s="133"/>
      <c r="AI2874" s="133"/>
      <c r="AJ2874" s="133"/>
      <c r="AK2874" s="133"/>
      <c r="AL2874" s="133"/>
      <c r="BF2874" s="134"/>
      <c r="BG2874" s="134"/>
      <c r="BI2874" s="136"/>
      <c r="BJ2874" s="136"/>
      <c r="BK2874" s="136"/>
      <c r="BL2874" s="136"/>
      <c r="BM2874" s="136"/>
      <c r="BN2874" s="136"/>
      <c r="BO2874" s="136"/>
      <c r="BP2874" s="136"/>
    </row>
    <row r="2875" spans="26:64" ht="13.5" customHeight="1">
      <c r="Z2875" s="133"/>
      <c r="AA2875" s="133"/>
      <c r="AB2875" s="133"/>
      <c r="AC2875" s="133"/>
      <c r="AD2875" s="133"/>
      <c r="AE2875" s="133"/>
      <c r="AF2875" s="133"/>
      <c r="AG2875" s="133"/>
      <c r="AH2875" s="133"/>
      <c r="AI2875" s="133"/>
      <c r="AJ2875" s="133"/>
      <c r="AK2875" s="133"/>
      <c r="AL2875" s="133"/>
      <c r="BF2875" s="134" t="s">
        <v>17</v>
      </c>
      <c r="BG2875" s="134"/>
      <c r="BI2875" s="137">
        <v>42619</v>
      </c>
      <c r="BJ2875" s="137"/>
      <c r="BK2875" s="137"/>
      <c r="BL2875" s="137"/>
    </row>
    <row r="2876" spans="13:63" ht="13.5" customHeight="1">
      <c r="M2876" s="133" t="s">
        <v>18</v>
      </c>
      <c r="N2876" s="133"/>
      <c r="O2876" s="133"/>
      <c r="P2876" s="133"/>
      <c r="Q2876" s="133"/>
      <c r="R2876" s="133"/>
      <c r="S2876" s="133"/>
      <c r="T2876" s="133"/>
      <c r="U2876" s="133"/>
      <c r="V2876" s="133"/>
      <c r="W2876" s="133"/>
      <c r="X2876" s="133"/>
      <c r="Y2876" s="133"/>
      <c r="Z2876" s="133"/>
      <c r="AA2876" s="133"/>
      <c r="AB2876" s="133"/>
      <c r="AC2876" s="133"/>
      <c r="AD2876" s="133"/>
      <c r="AE2876" s="133"/>
      <c r="AF2876" s="133"/>
      <c r="AG2876" s="133"/>
      <c r="AH2876" s="133"/>
      <c r="AI2876" s="133"/>
      <c r="AJ2876" s="133"/>
      <c r="AK2876" s="133"/>
      <c r="AL2876" s="133"/>
      <c r="AM2876" s="133"/>
      <c r="AN2876" s="133"/>
      <c r="AO2876" s="133"/>
      <c r="AP2876" s="133"/>
      <c r="AQ2876" s="133"/>
      <c r="AR2876" s="133"/>
      <c r="AS2876" s="133"/>
      <c r="AT2876" s="133"/>
      <c r="AU2876" s="133"/>
      <c r="AV2876" s="133"/>
      <c r="AW2876" s="133"/>
      <c r="AX2876" s="133"/>
      <c r="AY2876" s="133"/>
      <c r="BF2876" s="134" t="s">
        <v>19</v>
      </c>
      <c r="BG2876" s="134"/>
      <c r="BI2876" s="135">
        <v>0.6162847222222222</v>
      </c>
      <c r="BJ2876" s="135"/>
      <c r="BK2876" s="135"/>
    </row>
    <row r="2877" spans="13:67" ht="6.75" customHeight="1">
      <c r="M2877" s="133"/>
      <c r="N2877" s="133"/>
      <c r="O2877" s="133"/>
      <c r="P2877" s="133"/>
      <c r="Q2877" s="133"/>
      <c r="R2877" s="133"/>
      <c r="S2877" s="133"/>
      <c r="T2877" s="133"/>
      <c r="U2877" s="133"/>
      <c r="V2877" s="133"/>
      <c r="W2877" s="133"/>
      <c r="X2877" s="133"/>
      <c r="Y2877" s="133"/>
      <c r="Z2877" s="133"/>
      <c r="AA2877" s="133"/>
      <c r="AB2877" s="133"/>
      <c r="AC2877" s="133"/>
      <c r="AD2877" s="133"/>
      <c r="AE2877" s="133"/>
      <c r="AF2877" s="133"/>
      <c r="AG2877" s="133"/>
      <c r="AH2877" s="133"/>
      <c r="AI2877" s="133"/>
      <c r="AJ2877" s="133"/>
      <c r="AK2877" s="133"/>
      <c r="AL2877" s="133"/>
      <c r="AM2877" s="133"/>
      <c r="AN2877" s="133"/>
      <c r="AO2877" s="133"/>
      <c r="AP2877" s="133"/>
      <c r="AQ2877" s="133"/>
      <c r="AR2877" s="133"/>
      <c r="AS2877" s="133"/>
      <c r="AT2877" s="133"/>
      <c r="AU2877" s="133"/>
      <c r="AV2877" s="133"/>
      <c r="AW2877" s="133"/>
      <c r="AX2877" s="133"/>
      <c r="AY2877" s="133"/>
      <c r="BF2877" s="136" t="s">
        <v>21</v>
      </c>
      <c r="BG2877" s="136"/>
      <c r="BH2877" s="136"/>
      <c r="BI2877" s="136"/>
      <c r="BJ2877" s="136"/>
      <c r="BK2877" s="136"/>
      <c r="BL2877" s="136"/>
      <c r="BM2877" s="136"/>
      <c r="BN2877" s="136"/>
      <c r="BO2877" s="136"/>
    </row>
    <row r="2878" spans="13:67" ht="6.75" customHeight="1">
      <c r="M2878" s="133"/>
      <c r="N2878" s="133"/>
      <c r="O2878" s="133"/>
      <c r="P2878" s="133"/>
      <c r="Q2878" s="133"/>
      <c r="R2878" s="133"/>
      <c r="S2878" s="133"/>
      <c r="T2878" s="133"/>
      <c r="U2878" s="133"/>
      <c r="V2878" s="133"/>
      <c r="W2878" s="133"/>
      <c r="X2878" s="133"/>
      <c r="Y2878" s="133"/>
      <c r="Z2878" s="133"/>
      <c r="AA2878" s="133"/>
      <c r="AB2878" s="133"/>
      <c r="AC2878" s="133"/>
      <c r="AD2878" s="133"/>
      <c r="AE2878" s="133"/>
      <c r="AF2878" s="133"/>
      <c r="AG2878" s="133"/>
      <c r="AH2878" s="133"/>
      <c r="AI2878" s="133"/>
      <c r="AJ2878" s="133"/>
      <c r="AK2878" s="133"/>
      <c r="AL2878" s="133"/>
      <c r="AM2878" s="133"/>
      <c r="AN2878" s="133"/>
      <c r="AO2878" s="133"/>
      <c r="AP2878" s="133"/>
      <c r="AQ2878" s="133"/>
      <c r="AR2878" s="133"/>
      <c r="AS2878" s="133"/>
      <c r="AT2878" s="133"/>
      <c r="AU2878" s="133"/>
      <c r="AV2878" s="133"/>
      <c r="AW2878" s="133"/>
      <c r="AX2878" s="133"/>
      <c r="AY2878" s="133"/>
      <c r="BF2878" s="136"/>
      <c r="BG2878" s="136"/>
      <c r="BH2878" s="136"/>
      <c r="BI2878" s="136"/>
      <c r="BJ2878" s="136"/>
      <c r="BK2878" s="136"/>
      <c r="BL2878" s="136"/>
      <c r="BM2878" s="136"/>
      <c r="BN2878" s="136"/>
      <c r="BO2878" s="136"/>
    </row>
    <row r="2879" spans="17:49" ht="20.25" customHeight="1">
      <c r="Q2879" s="133" t="s">
        <v>225</v>
      </c>
      <c r="R2879" s="133"/>
      <c r="S2879" s="133"/>
      <c r="T2879" s="133"/>
      <c r="U2879" s="133"/>
      <c r="V2879" s="133"/>
      <c r="W2879" s="133"/>
      <c r="X2879" s="133"/>
      <c r="Y2879" s="133"/>
      <c r="Z2879" s="133"/>
      <c r="AA2879" s="133"/>
      <c r="AB2879" s="133"/>
      <c r="AC2879" s="133"/>
      <c r="AD2879" s="133"/>
      <c r="AE2879" s="133"/>
      <c r="AF2879" s="133"/>
      <c r="AG2879" s="133"/>
      <c r="AH2879" s="133"/>
      <c r="AI2879" s="133"/>
      <c r="AJ2879" s="133"/>
      <c r="AK2879" s="133"/>
      <c r="AL2879" s="133"/>
      <c r="AM2879" s="133"/>
      <c r="AN2879" s="133"/>
      <c r="AO2879" s="133"/>
      <c r="AP2879" s="133"/>
      <c r="AQ2879" s="133"/>
      <c r="AR2879" s="133"/>
      <c r="AS2879" s="133"/>
      <c r="AT2879" s="133"/>
      <c r="AU2879" s="133"/>
      <c r="AV2879" s="133"/>
      <c r="AW2879" s="133"/>
    </row>
    <row r="2880" ht="13.5" customHeight="1">
      <c r="AW2880" s="57" t="s">
        <v>226</v>
      </c>
    </row>
    <row r="2881" ht="6" customHeight="1"/>
    <row r="2882" ht="6" customHeight="1"/>
    <row r="2883" ht="12" customHeight="1"/>
    <row r="2884" spans="13:51" ht="13.5" customHeight="1">
      <c r="M2884" s="131" t="s">
        <v>227</v>
      </c>
      <c r="N2884" s="131"/>
      <c r="O2884" s="131"/>
      <c r="P2884" s="131"/>
      <c r="Q2884" s="131"/>
      <c r="R2884" s="131"/>
      <c r="S2884" s="131"/>
      <c r="T2884" s="131"/>
      <c r="U2884" s="131"/>
      <c r="V2884" s="131"/>
      <c r="W2884" s="131"/>
      <c r="X2884" s="131"/>
      <c r="Y2884" s="131"/>
      <c r="Z2884" s="131"/>
      <c r="AA2884" s="131"/>
      <c r="AB2884" s="131"/>
      <c r="AC2884" s="131"/>
      <c r="AD2884" s="131"/>
      <c r="AE2884" s="131"/>
      <c r="AF2884" s="131"/>
      <c r="AG2884" s="131"/>
      <c r="AH2884" s="131"/>
      <c r="AI2884" s="131"/>
      <c r="AJ2884" s="131"/>
      <c r="AK2884" s="131"/>
      <c r="AL2884" s="131"/>
      <c r="AM2884" s="131"/>
      <c r="AN2884" s="131"/>
      <c r="AO2884" s="131"/>
      <c r="AP2884" s="131"/>
      <c r="AQ2884" s="131"/>
      <c r="AR2884" s="131"/>
      <c r="AS2884" s="131"/>
      <c r="AT2884" s="131"/>
      <c r="AU2884" s="131"/>
      <c r="AV2884" s="131"/>
      <c r="AW2884" s="131"/>
      <c r="AX2884" s="131"/>
      <c r="AY2884" s="131"/>
    </row>
    <row r="2885" spans="13:27" ht="15.75">
      <c r="M2885" s="131" t="s">
        <v>17</v>
      </c>
      <c r="N2885" s="131"/>
      <c r="O2885" s="131"/>
      <c r="P2885" s="131"/>
      <c r="Q2885" s="131"/>
      <c r="R2885" s="131"/>
      <c r="T2885" s="132">
        <v>42619</v>
      </c>
      <c r="U2885" s="132"/>
      <c r="V2885" s="132"/>
      <c r="W2885" s="132"/>
      <c r="X2885" s="132"/>
      <c r="Y2885" s="132"/>
      <c r="Z2885" s="132"/>
      <c r="AA2885" s="132"/>
    </row>
    <row r="2886" ht="12.75" customHeight="1"/>
    <row r="2887" spans="39:69" ht="6.75" customHeight="1">
      <c r="AM2887" s="130" t="s">
        <v>228</v>
      </c>
      <c r="BA2887" s="130" t="s">
        <v>229</v>
      </c>
      <c r="BQ2887" s="130" t="s">
        <v>229</v>
      </c>
    </row>
    <row r="2888" spans="29:69" ht="6.75" customHeight="1">
      <c r="AC2888" s="127" t="s">
        <v>230</v>
      </c>
      <c r="AD2888" s="127"/>
      <c r="AE2888" s="127"/>
      <c r="AF2888" s="127"/>
      <c r="AG2888" s="127"/>
      <c r="AH2888" s="127"/>
      <c r="AI2888" s="127"/>
      <c r="AJ2888" s="127"/>
      <c r="AK2888" s="127"/>
      <c r="AL2888" s="127"/>
      <c r="AM2888" s="130"/>
      <c r="AR2888" s="127" t="s">
        <v>231</v>
      </c>
      <c r="AS2888" s="127"/>
      <c r="AT2888" s="127"/>
      <c r="AU2888" s="127"/>
      <c r="AV2888" s="127"/>
      <c r="AW2888" s="127"/>
      <c r="AX2888" s="127"/>
      <c r="AY2888" s="127"/>
      <c r="AZ2888" s="127"/>
      <c r="BA2888" s="130"/>
      <c r="BE2888" s="127" t="s">
        <v>232</v>
      </c>
      <c r="BF2888" s="127"/>
      <c r="BG2888" s="127"/>
      <c r="BH2888" s="127"/>
      <c r="BI2888" s="127"/>
      <c r="BJ2888" s="127"/>
      <c r="BK2888" s="127"/>
      <c r="BL2888" s="127"/>
      <c r="BM2888" s="127"/>
      <c r="BN2888" s="127"/>
      <c r="BO2888" s="127"/>
      <c r="BP2888" s="127"/>
      <c r="BQ2888" s="130"/>
    </row>
    <row r="2889" spans="4:68" ht="12" customHeight="1">
      <c r="D2889" s="127" t="s">
        <v>233</v>
      </c>
      <c r="E2889" s="127"/>
      <c r="F2889" s="127"/>
      <c r="G2889" s="127"/>
      <c r="H2889" s="127"/>
      <c r="I2889" s="127"/>
      <c r="AC2889" s="127"/>
      <c r="AD2889" s="127"/>
      <c r="AE2889" s="127"/>
      <c r="AF2889" s="127"/>
      <c r="AG2889" s="127"/>
      <c r="AH2889" s="127"/>
      <c r="AI2889" s="127"/>
      <c r="AJ2889" s="127"/>
      <c r="AK2889" s="127"/>
      <c r="AL2889" s="127"/>
      <c r="AR2889" s="127"/>
      <c r="AS2889" s="127"/>
      <c r="AT2889" s="127"/>
      <c r="AU2889" s="127"/>
      <c r="AV2889" s="127"/>
      <c r="AW2889" s="127"/>
      <c r="AX2889" s="127"/>
      <c r="AY2889" s="127"/>
      <c r="AZ2889" s="127"/>
      <c r="BE2889" s="127"/>
      <c r="BF2889" s="127"/>
      <c r="BG2889" s="127"/>
      <c r="BH2889" s="127"/>
      <c r="BI2889" s="127"/>
      <c r="BJ2889" s="127"/>
      <c r="BK2889" s="127"/>
      <c r="BL2889" s="127"/>
      <c r="BM2889" s="127"/>
      <c r="BN2889" s="127"/>
      <c r="BO2889" s="127"/>
      <c r="BP2889" s="127"/>
    </row>
    <row r="2890" spans="4:23" ht="8.25" customHeight="1">
      <c r="D2890" s="127"/>
      <c r="E2890" s="127"/>
      <c r="F2890" s="127"/>
      <c r="G2890" s="127"/>
      <c r="H2890" s="127"/>
      <c r="I2890" s="127"/>
      <c r="J2890" s="130" t="s">
        <v>234</v>
      </c>
      <c r="L2890" s="127" t="s">
        <v>235</v>
      </c>
      <c r="M2890" s="127"/>
      <c r="U2890" s="127" t="s">
        <v>236</v>
      </c>
      <c r="V2890" s="127"/>
      <c r="W2890" s="127"/>
    </row>
    <row r="2891" spans="4:70" ht="5.25" customHeight="1">
      <c r="D2891" s="127"/>
      <c r="E2891" s="127"/>
      <c r="F2891" s="127"/>
      <c r="G2891" s="127"/>
      <c r="H2891" s="127"/>
      <c r="I2891" s="127"/>
      <c r="J2891" s="130"/>
      <c r="L2891" s="127"/>
      <c r="M2891" s="127"/>
      <c r="U2891" s="127"/>
      <c r="V2891" s="127"/>
      <c r="W2891" s="127"/>
      <c r="AA2891" s="127" t="s">
        <v>237</v>
      </c>
      <c r="AB2891" s="127"/>
      <c r="AC2891" s="127"/>
      <c r="AD2891" s="127"/>
      <c r="AF2891" s="127" t="s">
        <v>238</v>
      </c>
      <c r="AG2891" s="127"/>
      <c r="AH2891" s="127"/>
      <c r="AJ2891" s="127" t="s">
        <v>239</v>
      </c>
      <c r="AK2891" s="127"/>
      <c r="AL2891" s="127"/>
      <c r="AM2891" s="127"/>
      <c r="AN2891" s="127"/>
      <c r="AO2891" s="127"/>
      <c r="AQ2891" s="127" t="s">
        <v>240</v>
      </c>
      <c r="AR2891" s="127"/>
      <c r="AS2891" s="127"/>
      <c r="AU2891" s="127" t="s">
        <v>241</v>
      </c>
      <c r="AV2891" s="127"/>
      <c r="AW2891" s="127"/>
      <c r="AX2891" s="127"/>
      <c r="AY2891" s="127"/>
      <c r="AZ2891" s="127"/>
      <c r="BA2891" s="127"/>
      <c r="BD2891" s="127" t="s">
        <v>240</v>
      </c>
      <c r="BE2891" s="127"/>
      <c r="BF2891" s="127"/>
      <c r="BG2891" s="127"/>
      <c r="BH2891" s="127"/>
      <c r="BI2891" s="127"/>
      <c r="BL2891" s="127" t="s">
        <v>241</v>
      </c>
      <c r="BM2891" s="127"/>
      <c r="BN2891" s="127"/>
      <c r="BO2891" s="127"/>
      <c r="BP2891" s="127"/>
      <c r="BQ2891" s="127"/>
      <c r="BR2891" s="127"/>
    </row>
    <row r="2892" spans="4:70" ht="8.25" customHeight="1">
      <c r="D2892" s="127"/>
      <c r="E2892" s="127"/>
      <c r="F2892" s="127"/>
      <c r="G2892" s="127"/>
      <c r="H2892" s="127"/>
      <c r="I2892" s="127"/>
      <c r="AA2892" s="127"/>
      <c r="AB2892" s="127"/>
      <c r="AC2892" s="127"/>
      <c r="AD2892" s="127"/>
      <c r="AF2892" s="127"/>
      <c r="AG2892" s="127"/>
      <c r="AH2892" s="127"/>
      <c r="AJ2892" s="127"/>
      <c r="AK2892" s="127"/>
      <c r="AL2892" s="127"/>
      <c r="AM2892" s="127"/>
      <c r="AN2892" s="127"/>
      <c r="AO2892" s="127"/>
      <c r="AQ2892" s="127"/>
      <c r="AR2892" s="127"/>
      <c r="AS2892" s="127"/>
      <c r="AU2892" s="127"/>
      <c r="AV2892" s="127"/>
      <c r="AW2892" s="127"/>
      <c r="AX2892" s="127"/>
      <c r="AY2892" s="127"/>
      <c r="AZ2892" s="127"/>
      <c r="BA2892" s="127"/>
      <c r="BD2892" s="127"/>
      <c r="BE2892" s="127"/>
      <c r="BF2892" s="127"/>
      <c r="BG2892" s="127"/>
      <c r="BH2892" s="127"/>
      <c r="BI2892" s="127"/>
      <c r="BL2892" s="127"/>
      <c r="BM2892" s="127"/>
      <c r="BN2892" s="127"/>
      <c r="BO2892" s="127"/>
      <c r="BP2892" s="127"/>
      <c r="BQ2892" s="127"/>
      <c r="BR2892" s="127"/>
    </row>
    <row r="2893" ht="8.25" customHeight="1"/>
    <row r="2894" spans="4:26" ht="15">
      <c r="D2894" s="128">
        <v>1</v>
      </c>
      <c r="E2894" s="128"/>
      <c r="F2894" s="128"/>
      <c r="G2894" s="128"/>
      <c r="H2894" s="128"/>
      <c r="K2894" s="129" t="s">
        <v>5</v>
      </c>
      <c r="L2894" s="129"/>
      <c r="M2894" s="129"/>
      <c r="N2894" s="129"/>
      <c r="O2894" s="129"/>
      <c r="P2894" s="129"/>
      <c r="Q2894" s="129"/>
      <c r="S2894" s="129" t="s">
        <v>242</v>
      </c>
      <c r="T2894" s="129"/>
      <c r="U2894" s="129"/>
      <c r="V2894" s="129"/>
      <c r="W2894" s="129"/>
      <c r="X2894" s="129"/>
      <c r="Y2894" s="129"/>
      <c r="Z2894" s="129"/>
    </row>
    <row r="2895" spans="4:26" ht="15">
      <c r="D2895" s="128">
        <v>2</v>
      </c>
      <c r="E2895" s="128"/>
      <c r="F2895" s="128"/>
      <c r="G2895" s="128"/>
      <c r="H2895" s="128"/>
      <c r="K2895" s="129" t="s">
        <v>5</v>
      </c>
      <c r="L2895" s="129"/>
      <c r="M2895" s="129"/>
      <c r="N2895" s="129"/>
      <c r="O2895" s="129"/>
      <c r="P2895" s="129"/>
      <c r="Q2895" s="129"/>
      <c r="S2895" s="129" t="s">
        <v>242</v>
      </c>
      <c r="T2895" s="129"/>
      <c r="U2895" s="129"/>
      <c r="V2895" s="129"/>
      <c r="W2895" s="129"/>
      <c r="X2895" s="129"/>
      <c r="Y2895" s="129"/>
      <c r="Z2895" s="129"/>
    </row>
    <row r="2896" spans="4:26" ht="15">
      <c r="D2896" s="128">
        <v>3</v>
      </c>
      <c r="E2896" s="128"/>
      <c r="F2896" s="128"/>
      <c r="G2896" s="128"/>
      <c r="H2896" s="128"/>
      <c r="K2896" s="129" t="s">
        <v>5</v>
      </c>
      <c r="L2896" s="129"/>
      <c r="M2896" s="129"/>
      <c r="N2896" s="129"/>
      <c r="O2896" s="129"/>
      <c r="P2896" s="129"/>
      <c r="Q2896" s="129"/>
      <c r="S2896" s="129" t="s">
        <v>242</v>
      </c>
      <c r="T2896" s="129"/>
      <c r="U2896" s="129"/>
      <c r="V2896" s="129"/>
      <c r="W2896" s="129"/>
      <c r="X2896" s="129"/>
      <c r="Y2896" s="129"/>
      <c r="Z2896" s="129"/>
    </row>
    <row r="2897" spans="4:26" ht="15">
      <c r="D2897" s="128">
        <v>4</v>
      </c>
      <c r="E2897" s="128"/>
      <c r="F2897" s="128"/>
      <c r="G2897" s="128"/>
      <c r="H2897" s="128"/>
      <c r="K2897" s="129" t="s">
        <v>5</v>
      </c>
      <c r="L2897" s="129"/>
      <c r="M2897" s="129"/>
      <c r="N2897" s="129"/>
      <c r="O2897" s="129"/>
      <c r="P2897" s="129"/>
      <c r="Q2897" s="129"/>
      <c r="S2897" s="129" t="s">
        <v>242</v>
      </c>
      <c r="T2897" s="129"/>
      <c r="U2897" s="129"/>
      <c r="V2897" s="129"/>
      <c r="W2897" s="129"/>
      <c r="X2897" s="129"/>
      <c r="Y2897" s="129"/>
      <c r="Z2897" s="129"/>
    </row>
    <row r="2898" spans="4:26" ht="15">
      <c r="D2898" s="128">
        <v>5</v>
      </c>
      <c r="E2898" s="128"/>
      <c r="F2898" s="128"/>
      <c r="G2898" s="128"/>
      <c r="H2898" s="128"/>
      <c r="K2898" s="129" t="s">
        <v>5</v>
      </c>
      <c r="L2898" s="129"/>
      <c r="M2898" s="129"/>
      <c r="N2898" s="129"/>
      <c r="O2898" s="129"/>
      <c r="P2898" s="129"/>
      <c r="Q2898" s="129"/>
      <c r="S2898" s="129" t="s">
        <v>242</v>
      </c>
      <c r="T2898" s="129"/>
      <c r="U2898" s="129"/>
      <c r="V2898" s="129"/>
      <c r="W2898" s="129"/>
      <c r="X2898" s="129"/>
      <c r="Y2898" s="129"/>
      <c r="Z2898" s="129"/>
    </row>
    <row r="2899" spans="4:26" ht="15">
      <c r="D2899" s="128">
        <v>6</v>
      </c>
      <c r="E2899" s="128"/>
      <c r="F2899" s="128"/>
      <c r="G2899" s="128"/>
      <c r="H2899" s="128"/>
      <c r="K2899" s="129" t="s">
        <v>5</v>
      </c>
      <c r="L2899" s="129"/>
      <c r="M2899" s="129"/>
      <c r="N2899" s="129"/>
      <c r="O2899" s="129"/>
      <c r="P2899" s="129"/>
      <c r="Q2899" s="129"/>
      <c r="S2899" s="129" t="s">
        <v>242</v>
      </c>
      <c r="T2899" s="129"/>
      <c r="U2899" s="129"/>
      <c r="V2899" s="129"/>
      <c r="W2899" s="129"/>
      <c r="X2899" s="129"/>
      <c r="Y2899" s="129"/>
      <c r="Z2899" s="129"/>
    </row>
    <row r="2900" spans="4:26" ht="15">
      <c r="D2900" s="128">
        <v>7</v>
      </c>
      <c r="E2900" s="128"/>
      <c r="F2900" s="128"/>
      <c r="G2900" s="128"/>
      <c r="H2900" s="128"/>
      <c r="K2900" s="129" t="s">
        <v>5</v>
      </c>
      <c r="L2900" s="129"/>
      <c r="M2900" s="129"/>
      <c r="N2900" s="129"/>
      <c r="O2900" s="129"/>
      <c r="P2900" s="129"/>
      <c r="Q2900" s="129"/>
      <c r="S2900" s="129" t="s">
        <v>242</v>
      </c>
      <c r="T2900" s="129"/>
      <c r="U2900" s="129"/>
      <c r="V2900" s="129"/>
      <c r="W2900" s="129"/>
      <c r="X2900" s="129"/>
      <c r="Y2900" s="129"/>
      <c r="Z2900" s="129"/>
    </row>
    <row r="2901" spans="4:26" ht="15">
      <c r="D2901" s="128">
        <v>8</v>
      </c>
      <c r="E2901" s="128"/>
      <c r="F2901" s="128"/>
      <c r="G2901" s="128"/>
      <c r="H2901" s="128"/>
      <c r="K2901" s="129" t="s">
        <v>5</v>
      </c>
      <c r="L2901" s="129"/>
      <c r="M2901" s="129"/>
      <c r="N2901" s="129"/>
      <c r="O2901" s="129"/>
      <c r="P2901" s="129"/>
      <c r="Q2901" s="129"/>
      <c r="S2901" s="129" t="s">
        <v>242</v>
      </c>
      <c r="T2901" s="129"/>
      <c r="U2901" s="129"/>
      <c r="V2901" s="129"/>
      <c r="W2901" s="129"/>
      <c r="X2901" s="129"/>
      <c r="Y2901" s="129"/>
      <c r="Z2901" s="129"/>
    </row>
    <row r="2902" spans="4:26" ht="15">
      <c r="D2902" s="128">
        <v>9</v>
      </c>
      <c r="E2902" s="128"/>
      <c r="F2902" s="128"/>
      <c r="G2902" s="128"/>
      <c r="H2902" s="128"/>
      <c r="K2902" s="129" t="s">
        <v>5</v>
      </c>
      <c r="L2902" s="129"/>
      <c r="M2902" s="129"/>
      <c r="N2902" s="129"/>
      <c r="O2902" s="129"/>
      <c r="P2902" s="129"/>
      <c r="Q2902" s="129"/>
      <c r="S2902" s="129" t="s">
        <v>242</v>
      </c>
      <c r="T2902" s="129"/>
      <c r="U2902" s="129"/>
      <c r="V2902" s="129"/>
      <c r="W2902" s="129"/>
      <c r="X2902" s="129"/>
      <c r="Y2902" s="129"/>
      <c r="Z2902" s="129"/>
    </row>
    <row r="2903" spans="4:26" ht="15">
      <c r="D2903" s="128">
        <v>10</v>
      </c>
      <c r="E2903" s="128"/>
      <c r="F2903" s="128"/>
      <c r="G2903" s="128"/>
      <c r="H2903" s="128"/>
      <c r="K2903" s="129" t="s">
        <v>5</v>
      </c>
      <c r="L2903" s="129"/>
      <c r="M2903" s="129"/>
      <c r="N2903" s="129"/>
      <c r="O2903" s="129"/>
      <c r="P2903" s="129"/>
      <c r="Q2903" s="129"/>
      <c r="S2903" s="129" t="s">
        <v>242</v>
      </c>
      <c r="T2903" s="129"/>
      <c r="U2903" s="129"/>
      <c r="V2903" s="129"/>
      <c r="W2903" s="129"/>
      <c r="X2903" s="129"/>
      <c r="Y2903" s="129"/>
      <c r="Z2903" s="129"/>
    </row>
    <row r="2904" spans="4:26" ht="15">
      <c r="D2904" s="128">
        <v>11</v>
      </c>
      <c r="E2904" s="128"/>
      <c r="F2904" s="128"/>
      <c r="G2904" s="128"/>
      <c r="H2904" s="128"/>
      <c r="K2904" s="129" t="s">
        <v>5</v>
      </c>
      <c r="L2904" s="129"/>
      <c r="M2904" s="129"/>
      <c r="N2904" s="129"/>
      <c r="O2904" s="129"/>
      <c r="P2904" s="129"/>
      <c r="Q2904" s="129"/>
      <c r="S2904" s="129" t="s">
        <v>242</v>
      </c>
      <c r="T2904" s="129"/>
      <c r="U2904" s="129"/>
      <c r="V2904" s="129"/>
      <c r="W2904" s="129"/>
      <c r="X2904" s="129"/>
      <c r="Y2904" s="129"/>
      <c r="Z2904" s="129"/>
    </row>
    <row r="2905" spans="4:26" ht="15">
      <c r="D2905" s="128">
        <v>12</v>
      </c>
      <c r="E2905" s="128"/>
      <c r="F2905" s="128"/>
      <c r="G2905" s="128"/>
      <c r="H2905" s="128"/>
      <c r="K2905" s="129" t="s">
        <v>5</v>
      </c>
      <c r="L2905" s="129"/>
      <c r="M2905" s="129"/>
      <c r="N2905" s="129"/>
      <c r="O2905" s="129"/>
      <c r="P2905" s="129"/>
      <c r="Q2905" s="129"/>
      <c r="S2905" s="129" t="s">
        <v>242</v>
      </c>
      <c r="T2905" s="129"/>
      <c r="U2905" s="129"/>
      <c r="V2905" s="129"/>
      <c r="W2905" s="129"/>
      <c r="X2905" s="129"/>
      <c r="Y2905" s="129"/>
      <c r="Z2905" s="129"/>
    </row>
    <row r="2906" spans="4:26" ht="15">
      <c r="D2906" s="128">
        <v>13</v>
      </c>
      <c r="E2906" s="128"/>
      <c r="F2906" s="128"/>
      <c r="G2906" s="128"/>
      <c r="H2906" s="128"/>
      <c r="K2906" s="129" t="s">
        <v>5</v>
      </c>
      <c r="L2906" s="129"/>
      <c r="M2906" s="129"/>
      <c r="N2906" s="129"/>
      <c r="O2906" s="129"/>
      <c r="P2906" s="129"/>
      <c r="Q2906" s="129"/>
      <c r="S2906" s="129" t="s">
        <v>242</v>
      </c>
      <c r="T2906" s="129"/>
      <c r="U2906" s="129"/>
      <c r="V2906" s="129"/>
      <c r="W2906" s="129"/>
      <c r="X2906" s="129"/>
      <c r="Y2906" s="129"/>
      <c r="Z2906" s="129"/>
    </row>
    <row r="2907" spans="4:26" ht="15">
      <c r="D2907" s="128">
        <v>14</v>
      </c>
      <c r="E2907" s="128"/>
      <c r="F2907" s="128"/>
      <c r="G2907" s="128"/>
      <c r="H2907" s="128"/>
      <c r="K2907" s="129" t="s">
        <v>5</v>
      </c>
      <c r="L2907" s="129"/>
      <c r="M2907" s="129"/>
      <c r="N2907" s="129"/>
      <c r="O2907" s="129"/>
      <c r="P2907" s="129"/>
      <c r="Q2907" s="129"/>
      <c r="S2907" s="129" t="s">
        <v>242</v>
      </c>
      <c r="T2907" s="129"/>
      <c r="U2907" s="129"/>
      <c r="V2907" s="129"/>
      <c r="W2907" s="129"/>
      <c r="X2907" s="129"/>
      <c r="Y2907" s="129"/>
      <c r="Z2907" s="129"/>
    </row>
    <row r="2908" spans="4:26" ht="15">
      <c r="D2908" s="128">
        <v>15</v>
      </c>
      <c r="E2908" s="128"/>
      <c r="F2908" s="128"/>
      <c r="G2908" s="128"/>
      <c r="H2908" s="128"/>
      <c r="K2908" s="129" t="s">
        <v>5</v>
      </c>
      <c r="L2908" s="129"/>
      <c r="M2908" s="129"/>
      <c r="N2908" s="129"/>
      <c r="O2908" s="129"/>
      <c r="P2908" s="129"/>
      <c r="Q2908" s="129"/>
      <c r="S2908" s="129" t="s">
        <v>242</v>
      </c>
      <c r="T2908" s="129"/>
      <c r="U2908" s="129"/>
      <c r="V2908" s="129"/>
      <c r="W2908" s="129"/>
      <c r="X2908" s="129"/>
      <c r="Y2908" s="129"/>
      <c r="Z2908" s="129"/>
    </row>
    <row r="2909" spans="4:26" ht="15">
      <c r="D2909" s="128">
        <v>16</v>
      </c>
      <c r="E2909" s="128"/>
      <c r="F2909" s="128"/>
      <c r="G2909" s="128"/>
      <c r="H2909" s="128"/>
      <c r="K2909" s="129" t="s">
        <v>5</v>
      </c>
      <c r="L2909" s="129"/>
      <c r="M2909" s="129"/>
      <c r="N2909" s="129"/>
      <c r="O2909" s="129"/>
      <c r="P2909" s="129"/>
      <c r="Q2909" s="129"/>
      <c r="S2909" s="129" t="s">
        <v>242</v>
      </c>
      <c r="T2909" s="129"/>
      <c r="U2909" s="129"/>
      <c r="V2909" s="129"/>
      <c r="W2909" s="129"/>
      <c r="X2909" s="129"/>
      <c r="Y2909" s="129"/>
      <c r="Z2909" s="129"/>
    </row>
    <row r="2910" spans="4:26" ht="15">
      <c r="D2910" s="128">
        <v>17</v>
      </c>
      <c r="E2910" s="128"/>
      <c r="F2910" s="128"/>
      <c r="G2910" s="128"/>
      <c r="H2910" s="128"/>
      <c r="K2910" s="129" t="s">
        <v>5</v>
      </c>
      <c r="L2910" s="129"/>
      <c r="M2910" s="129"/>
      <c r="N2910" s="129"/>
      <c r="O2910" s="129"/>
      <c r="P2910" s="129"/>
      <c r="Q2910" s="129"/>
      <c r="S2910" s="129" t="s">
        <v>242</v>
      </c>
      <c r="T2910" s="129"/>
      <c r="U2910" s="129"/>
      <c r="V2910" s="129"/>
      <c r="W2910" s="129"/>
      <c r="X2910" s="129"/>
      <c r="Y2910" s="129"/>
      <c r="Z2910" s="129"/>
    </row>
    <row r="2911" spans="4:26" ht="15">
      <c r="D2911" s="128">
        <v>18</v>
      </c>
      <c r="E2911" s="128"/>
      <c r="F2911" s="128"/>
      <c r="G2911" s="128"/>
      <c r="H2911" s="128"/>
      <c r="K2911" s="129" t="s">
        <v>5</v>
      </c>
      <c r="L2911" s="129"/>
      <c r="M2911" s="129"/>
      <c r="N2911" s="129"/>
      <c r="O2911" s="129"/>
      <c r="P2911" s="129"/>
      <c r="Q2911" s="129"/>
      <c r="S2911" s="129" t="s">
        <v>242</v>
      </c>
      <c r="T2911" s="129"/>
      <c r="U2911" s="129"/>
      <c r="V2911" s="129"/>
      <c r="W2911" s="129"/>
      <c r="X2911" s="129"/>
      <c r="Y2911" s="129"/>
      <c r="Z2911" s="129"/>
    </row>
    <row r="2912" spans="4:26" ht="15">
      <c r="D2912" s="128">
        <v>19</v>
      </c>
      <c r="E2912" s="128"/>
      <c r="F2912" s="128"/>
      <c r="G2912" s="128"/>
      <c r="H2912" s="128"/>
      <c r="K2912" s="129" t="s">
        <v>5</v>
      </c>
      <c r="L2912" s="129"/>
      <c r="M2912" s="129"/>
      <c r="N2912" s="129"/>
      <c r="O2912" s="129"/>
      <c r="P2912" s="129"/>
      <c r="Q2912" s="129"/>
      <c r="S2912" s="129" t="s">
        <v>242</v>
      </c>
      <c r="T2912" s="129"/>
      <c r="U2912" s="129"/>
      <c r="V2912" s="129"/>
      <c r="W2912" s="129"/>
      <c r="X2912" s="129"/>
      <c r="Y2912" s="129"/>
      <c r="Z2912" s="129"/>
    </row>
    <row r="2913" spans="4:26" ht="15">
      <c r="D2913" s="128">
        <v>20</v>
      </c>
      <c r="E2913" s="128"/>
      <c r="F2913" s="128"/>
      <c r="G2913" s="128"/>
      <c r="H2913" s="128"/>
      <c r="K2913" s="129" t="s">
        <v>5</v>
      </c>
      <c r="L2913" s="129"/>
      <c r="M2913" s="129"/>
      <c r="N2913" s="129"/>
      <c r="O2913" s="129"/>
      <c r="P2913" s="129"/>
      <c r="Q2913" s="129"/>
      <c r="S2913" s="129" t="s">
        <v>242</v>
      </c>
      <c r="T2913" s="129"/>
      <c r="U2913" s="129"/>
      <c r="V2913" s="129"/>
      <c r="W2913" s="129"/>
      <c r="X2913" s="129"/>
      <c r="Y2913" s="129"/>
      <c r="Z2913" s="129"/>
    </row>
    <row r="2914" spans="4:26" ht="15">
      <c r="D2914" s="128">
        <v>21</v>
      </c>
      <c r="E2914" s="128"/>
      <c r="F2914" s="128"/>
      <c r="G2914" s="128"/>
      <c r="H2914" s="128"/>
      <c r="K2914" s="129" t="s">
        <v>5</v>
      </c>
      <c r="L2914" s="129"/>
      <c r="M2914" s="129"/>
      <c r="N2914" s="129"/>
      <c r="O2914" s="129"/>
      <c r="P2914" s="129"/>
      <c r="Q2914" s="129"/>
      <c r="S2914" s="129" t="s">
        <v>242</v>
      </c>
      <c r="T2914" s="129"/>
      <c r="U2914" s="129"/>
      <c r="V2914" s="129"/>
      <c r="W2914" s="129"/>
      <c r="X2914" s="129"/>
      <c r="Y2914" s="129"/>
      <c r="Z2914" s="129"/>
    </row>
    <row r="2915" spans="4:26" ht="15">
      <c r="D2915" s="128">
        <v>22</v>
      </c>
      <c r="E2915" s="128"/>
      <c r="F2915" s="128"/>
      <c r="G2915" s="128"/>
      <c r="H2915" s="128"/>
      <c r="K2915" s="129" t="s">
        <v>5</v>
      </c>
      <c r="L2915" s="129"/>
      <c r="M2915" s="129"/>
      <c r="N2915" s="129"/>
      <c r="O2915" s="129"/>
      <c r="P2915" s="129"/>
      <c r="Q2915" s="129"/>
      <c r="S2915" s="129" t="s">
        <v>242</v>
      </c>
      <c r="T2915" s="129"/>
      <c r="U2915" s="129"/>
      <c r="V2915" s="129"/>
      <c r="W2915" s="129"/>
      <c r="X2915" s="129"/>
      <c r="Y2915" s="129"/>
      <c r="Z2915" s="129"/>
    </row>
    <row r="2916" spans="4:26" ht="15">
      <c r="D2916" s="128">
        <v>23</v>
      </c>
      <c r="E2916" s="128"/>
      <c r="F2916" s="128"/>
      <c r="G2916" s="128"/>
      <c r="H2916" s="128"/>
      <c r="K2916" s="129" t="s">
        <v>5</v>
      </c>
      <c r="L2916" s="129"/>
      <c r="M2916" s="129"/>
      <c r="N2916" s="129"/>
      <c r="O2916" s="129"/>
      <c r="P2916" s="129"/>
      <c r="Q2916" s="129"/>
      <c r="S2916" s="129" t="s">
        <v>242</v>
      </c>
      <c r="T2916" s="129"/>
      <c r="U2916" s="129"/>
      <c r="V2916" s="129"/>
      <c r="W2916" s="129"/>
      <c r="X2916" s="129"/>
      <c r="Y2916" s="129"/>
      <c r="Z2916" s="129"/>
    </row>
    <row r="2917" spans="4:26" ht="15">
      <c r="D2917" s="128">
        <v>24</v>
      </c>
      <c r="E2917" s="128"/>
      <c r="F2917" s="128"/>
      <c r="G2917" s="128"/>
      <c r="H2917" s="128"/>
      <c r="K2917" s="129" t="s">
        <v>5</v>
      </c>
      <c r="L2917" s="129"/>
      <c r="M2917" s="129"/>
      <c r="N2917" s="129"/>
      <c r="O2917" s="129"/>
      <c r="P2917" s="129"/>
      <c r="Q2917" s="129"/>
      <c r="S2917" s="129" t="s">
        <v>242</v>
      </c>
      <c r="T2917" s="129"/>
      <c r="U2917" s="129"/>
      <c r="V2917" s="129"/>
      <c r="W2917" s="129"/>
      <c r="X2917" s="129"/>
      <c r="Y2917" s="129"/>
      <c r="Z2917" s="129"/>
    </row>
    <row r="2918" spans="4:26" ht="15">
      <c r="D2918" s="128">
        <v>25</v>
      </c>
      <c r="E2918" s="128"/>
      <c r="F2918" s="128"/>
      <c r="G2918" s="128"/>
      <c r="H2918" s="128"/>
      <c r="K2918" s="129" t="s">
        <v>5</v>
      </c>
      <c r="L2918" s="129"/>
      <c r="M2918" s="129"/>
      <c r="N2918" s="129"/>
      <c r="O2918" s="129"/>
      <c r="P2918" s="129"/>
      <c r="Q2918" s="129"/>
      <c r="S2918" s="129" t="s">
        <v>242</v>
      </c>
      <c r="T2918" s="129"/>
      <c r="U2918" s="129"/>
      <c r="V2918" s="129"/>
      <c r="W2918" s="129"/>
      <c r="X2918" s="129"/>
      <c r="Y2918" s="129"/>
      <c r="Z2918" s="129"/>
    </row>
    <row r="2919" spans="4:26" ht="15">
      <c r="D2919" s="128">
        <v>26</v>
      </c>
      <c r="E2919" s="128"/>
      <c r="F2919" s="128"/>
      <c r="G2919" s="128"/>
      <c r="H2919" s="128"/>
      <c r="K2919" s="129" t="s">
        <v>5</v>
      </c>
      <c r="L2919" s="129"/>
      <c r="M2919" s="129"/>
      <c r="N2919" s="129"/>
      <c r="O2919" s="129"/>
      <c r="P2919" s="129"/>
      <c r="Q2919" s="129"/>
      <c r="S2919" s="129" t="s">
        <v>242</v>
      </c>
      <c r="T2919" s="129"/>
      <c r="U2919" s="129"/>
      <c r="V2919" s="129"/>
      <c r="W2919" s="129"/>
      <c r="X2919" s="129"/>
      <c r="Y2919" s="129"/>
      <c r="Z2919" s="129"/>
    </row>
    <row r="2920" spans="4:26" ht="15">
      <c r="D2920" s="128">
        <v>27</v>
      </c>
      <c r="E2920" s="128"/>
      <c r="F2920" s="128"/>
      <c r="G2920" s="128"/>
      <c r="H2920" s="128"/>
      <c r="K2920" s="129" t="s">
        <v>5</v>
      </c>
      <c r="L2920" s="129"/>
      <c r="M2920" s="129"/>
      <c r="N2920" s="129"/>
      <c r="O2920" s="129"/>
      <c r="P2920" s="129"/>
      <c r="Q2920" s="129"/>
      <c r="S2920" s="129" t="s">
        <v>242</v>
      </c>
      <c r="T2920" s="129"/>
      <c r="U2920" s="129"/>
      <c r="V2920" s="129"/>
      <c r="W2920" s="129"/>
      <c r="X2920" s="129"/>
      <c r="Y2920" s="129"/>
      <c r="Z2920" s="129"/>
    </row>
    <row r="2921" spans="4:26" ht="15">
      <c r="D2921" s="128">
        <v>28</v>
      </c>
      <c r="E2921" s="128"/>
      <c r="F2921" s="128"/>
      <c r="G2921" s="128"/>
      <c r="H2921" s="128"/>
      <c r="K2921" s="129" t="s">
        <v>5</v>
      </c>
      <c r="L2921" s="129"/>
      <c r="M2921" s="129"/>
      <c r="N2921" s="129"/>
      <c r="O2921" s="129"/>
      <c r="P2921" s="129"/>
      <c r="Q2921" s="129"/>
      <c r="S2921" s="129" t="s">
        <v>242</v>
      </c>
      <c r="T2921" s="129"/>
      <c r="U2921" s="129"/>
      <c r="V2921" s="129"/>
      <c r="W2921" s="129"/>
      <c r="X2921" s="129"/>
      <c r="Y2921" s="129"/>
      <c r="Z2921" s="129"/>
    </row>
    <row r="2922" spans="4:26" ht="15">
      <c r="D2922" s="128">
        <v>29</v>
      </c>
      <c r="E2922" s="128"/>
      <c r="F2922" s="128"/>
      <c r="G2922" s="128"/>
      <c r="H2922" s="128"/>
      <c r="K2922" s="129" t="s">
        <v>5</v>
      </c>
      <c r="L2922" s="129"/>
      <c r="M2922" s="129"/>
      <c r="N2922" s="129"/>
      <c r="O2922" s="129"/>
      <c r="P2922" s="129"/>
      <c r="Q2922" s="129"/>
      <c r="S2922" s="129" t="s">
        <v>242</v>
      </c>
      <c r="T2922" s="129"/>
      <c r="U2922" s="129"/>
      <c r="V2922" s="129"/>
      <c r="W2922" s="129"/>
      <c r="X2922" s="129"/>
      <c r="Y2922" s="129"/>
      <c r="Z2922" s="129"/>
    </row>
    <row r="2923" spans="4:26" ht="15">
      <c r="D2923" s="128">
        <v>30</v>
      </c>
      <c r="E2923" s="128"/>
      <c r="F2923" s="128"/>
      <c r="G2923" s="128"/>
      <c r="H2923" s="128"/>
      <c r="K2923" s="129" t="s">
        <v>5</v>
      </c>
      <c r="L2923" s="129"/>
      <c r="M2923" s="129"/>
      <c r="N2923" s="129"/>
      <c r="O2923" s="129"/>
      <c r="P2923" s="129"/>
      <c r="Q2923" s="129"/>
      <c r="S2923" s="129" t="s">
        <v>242</v>
      </c>
      <c r="T2923" s="129"/>
      <c r="U2923" s="129"/>
      <c r="V2923" s="129"/>
      <c r="W2923" s="129"/>
      <c r="X2923" s="129"/>
      <c r="Y2923" s="129"/>
      <c r="Z2923" s="129"/>
    </row>
    <row r="2924" spans="4:26" ht="15">
      <c r="D2924" s="128">
        <v>31</v>
      </c>
      <c r="E2924" s="128"/>
      <c r="F2924" s="128"/>
      <c r="G2924" s="128"/>
      <c r="H2924" s="128"/>
      <c r="K2924" s="129" t="s">
        <v>5</v>
      </c>
      <c r="L2924" s="129"/>
      <c r="M2924" s="129"/>
      <c r="N2924" s="129"/>
      <c r="O2924" s="129"/>
      <c r="P2924" s="129"/>
      <c r="Q2924" s="129"/>
      <c r="S2924" s="129" t="s">
        <v>242</v>
      </c>
      <c r="T2924" s="129"/>
      <c r="U2924" s="129"/>
      <c r="V2924" s="129"/>
      <c r="W2924" s="129"/>
      <c r="X2924" s="129"/>
      <c r="Y2924" s="129"/>
      <c r="Z2924" s="129"/>
    </row>
    <row r="2925" spans="4:26" ht="15">
      <c r="D2925" s="128">
        <v>32</v>
      </c>
      <c r="E2925" s="128"/>
      <c r="F2925" s="128"/>
      <c r="G2925" s="128"/>
      <c r="H2925" s="128"/>
      <c r="K2925" s="129" t="s">
        <v>5</v>
      </c>
      <c r="L2925" s="129"/>
      <c r="M2925" s="129"/>
      <c r="N2925" s="129"/>
      <c r="O2925" s="129"/>
      <c r="P2925" s="129"/>
      <c r="Q2925" s="129"/>
      <c r="S2925" s="129" t="s">
        <v>242</v>
      </c>
      <c r="T2925" s="129"/>
      <c r="U2925" s="129"/>
      <c r="V2925" s="129"/>
      <c r="W2925" s="129"/>
      <c r="X2925" s="129"/>
      <c r="Y2925" s="129"/>
      <c r="Z2925" s="129"/>
    </row>
    <row r="2926" spans="4:26" ht="15">
      <c r="D2926" s="128">
        <v>33</v>
      </c>
      <c r="E2926" s="128"/>
      <c r="F2926" s="128"/>
      <c r="G2926" s="128"/>
      <c r="H2926" s="128"/>
      <c r="K2926" s="129" t="s">
        <v>5</v>
      </c>
      <c r="L2926" s="129"/>
      <c r="M2926" s="129"/>
      <c r="N2926" s="129"/>
      <c r="O2926" s="129"/>
      <c r="P2926" s="129"/>
      <c r="Q2926" s="129"/>
      <c r="S2926" s="129" t="s">
        <v>242</v>
      </c>
      <c r="T2926" s="129"/>
      <c r="U2926" s="129"/>
      <c r="V2926" s="129"/>
      <c r="W2926" s="129"/>
      <c r="X2926" s="129"/>
      <c r="Y2926" s="129"/>
      <c r="Z2926" s="129"/>
    </row>
    <row r="2927" spans="4:26" ht="15">
      <c r="D2927" s="128">
        <v>34</v>
      </c>
      <c r="E2927" s="128"/>
      <c r="F2927" s="128"/>
      <c r="G2927" s="128"/>
      <c r="H2927" s="128"/>
      <c r="K2927" s="129" t="s">
        <v>5</v>
      </c>
      <c r="L2927" s="129"/>
      <c r="M2927" s="129"/>
      <c r="N2927" s="129"/>
      <c r="O2927" s="129"/>
      <c r="P2927" s="129"/>
      <c r="Q2927" s="129"/>
      <c r="S2927" s="129" t="s">
        <v>242</v>
      </c>
      <c r="T2927" s="129"/>
      <c r="U2927" s="129"/>
      <c r="V2927" s="129"/>
      <c r="W2927" s="129"/>
      <c r="X2927" s="129"/>
      <c r="Y2927" s="129"/>
      <c r="Z2927" s="129"/>
    </row>
    <row r="2928" spans="4:26" ht="15">
      <c r="D2928" s="128">
        <v>35</v>
      </c>
      <c r="E2928" s="128"/>
      <c r="F2928" s="128"/>
      <c r="G2928" s="128"/>
      <c r="H2928" s="128"/>
      <c r="K2928" s="129" t="s">
        <v>5</v>
      </c>
      <c r="L2928" s="129"/>
      <c r="M2928" s="129"/>
      <c r="N2928" s="129"/>
      <c r="O2928" s="129"/>
      <c r="P2928" s="129"/>
      <c r="Q2928" s="129"/>
      <c r="S2928" s="129" t="s">
        <v>242</v>
      </c>
      <c r="T2928" s="129"/>
      <c r="U2928" s="129"/>
      <c r="V2928" s="129"/>
      <c r="W2928" s="129"/>
      <c r="X2928" s="129"/>
      <c r="Y2928" s="129"/>
      <c r="Z2928" s="129"/>
    </row>
    <row r="2929" spans="4:26" ht="15">
      <c r="D2929" s="128">
        <v>36</v>
      </c>
      <c r="E2929" s="128"/>
      <c r="F2929" s="128"/>
      <c r="G2929" s="128"/>
      <c r="H2929" s="128"/>
      <c r="K2929" s="129" t="s">
        <v>5</v>
      </c>
      <c r="L2929" s="129"/>
      <c r="M2929" s="129"/>
      <c r="N2929" s="129"/>
      <c r="O2929" s="129"/>
      <c r="P2929" s="129"/>
      <c r="Q2929" s="129"/>
      <c r="S2929" s="129" t="s">
        <v>242</v>
      </c>
      <c r="T2929" s="129"/>
      <c r="U2929" s="129"/>
      <c r="V2929" s="129"/>
      <c r="W2929" s="129"/>
      <c r="X2929" s="129"/>
      <c r="Y2929" s="129"/>
      <c r="Z2929" s="129"/>
    </row>
    <row r="2930" spans="4:26" ht="15" customHeight="1">
      <c r="D2930" s="128">
        <v>37</v>
      </c>
      <c r="E2930" s="128"/>
      <c r="F2930" s="128"/>
      <c r="G2930" s="128"/>
      <c r="H2930" s="128"/>
      <c r="K2930" s="129" t="s">
        <v>5</v>
      </c>
      <c r="L2930" s="129"/>
      <c r="M2930" s="129"/>
      <c r="N2930" s="129"/>
      <c r="O2930" s="129"/>
      <c r="P2930" s="129"/>
      <c r="Q2930" s="129"/>
      <c r="S2930" s="129" t="s">
        <v>242</v>
      </c>
      <c r="T2930" s="129"/>
      <c r="U2930" s="129"/>
      <c r="V2930" s="129"/>
      <c r="W2930" s="129"/>
      <c r="X2930" s="129"/>
      <c r="Y2930" s="129"/>
      <c r="Z2930" s="129"/>
    </row>
    <row r="2931" spans="4:26" ht="15">
      <c r="D2931" s="128">
        <v>38</v>
      </c>
      <c r="E2931" s="128"/>
      <c r="F2931" s="128"/>
      <c r="G2931" s="128"/>
      <c r="H2931" s="128"/>
      <c r="K2931" s="129" t="s">
        <v>5</v>
      </c>
      <c r="L2931" s="129"/>
      <c r="M2931" s="129"/>
      <c r="N2931" s="129"/>
      <c r="O2931" s="129"/>
      <c r="P2931" s="129"/>
      <c r="Q2931" s="129"/>
      <c r="S2931" s="129" t="s">
        <v>242</v>
      </c>
      <c r="T2931" s="129"/>
      <c r="U2931" s="129"/>
      <c r="V2931" s="129"/>
      <c r="W2931" s="129"/>
      <c r="X2931" s="129"/>
      <c r="Y2931" s="129"/>
      <c r="Z2931" s="129"/>
    </row>
    <row r="2932" spans="4:26" ht="15">
      <c r="D2932" s="128">
        <v>39</v>
      </c>
      <c r="E2932" s="128"/>
      <c r="F2932" s="128"/>
      <c r="G2932" s="128"/>
      <c r="H2932" s="128"/>
      <c r="K2932" s="129" t="s">
        <v>5</v>
      </c>
      <c r="L2932" s="129"/>
      <c r="M2932" s="129"/>
      <c r="N2932" s="129"/>
      <c r="O2932" s="129"/>
      <c r="P2932" s="129"/>
      <c r="Q2932" s="129"/>
      <c r="S2932" s="129" t="s">
        <v>242</v>
      </c>
      <c r="T2932" s="129"/>
      <c r="U2932" s="129"/>
      <c r="V2932" s="129"/>
      <c r="W2932" s="129"/>
      <c r="X2932" s="129"/>
      <c r="Y2932" s="129"/>
      <c r="Z2932" s="129"/>
    </row>
    <row r="2933" spans="4:26" ht="15">
      <c r="D2933" s="128">
        <v>40</v>
      </c>
      <c r="E2933" s="128"/>
      <c r="F2933" s="128"/>
      <c r="G2933" s="128"/>
      <c r="H2933" s="128"/>
      <c r="K2933" s="129" t="s">
        <v>5</v>
      </c>
      <c r="L2933" s="129"/>
      <c r="M2933" s="129"/>
      <c r="N2933" s="129"/>
      <c r="O2933" s="129"/>
      <c r="P2933" s="129"/>
      <c r="Q2933" s="129"/>
      <c r="S2933" s="129" t="s">
        <v>242</v>
      </c>
      <c r="T2933" s="129"/>
      <c r="U2933" s="129"/>
      <c r="V2933" s="129"/>
      <c r="W2933" s="129"/>
      <c r="X2933" s="129"/>
      <c r="Y2933" s="129"/>
      <c r="Z2933" s="129"/>
    </row>
    <row r="2934" spans="4:26" ht="15">
      <c r="D2934" s="128">
        <v>41</v>
      </c>
      <c r="E2934" s="128"/>
      <c r="F2934" s="128"/>
      <c r="G2934" s="128"/>
      <c r="H2934" s="128"/>
      <c r="K2934" s="129" t="s">
        <v>5</v>
      </c>
      <c r="L2934" s="129"/>
      <c r="M2934" s="129"/>
      <c r="N2934" s="129"/>
      <c r="O2934" s="129"/>
      <c r="P2934" s="129"/>
      <c r="Q2934" s="129"/>
      <c r="S2934" s="129" t="s">
        <v>242</v>
      </c>
      <c r="T2934" s="129"/>
      <c r="U2934" s="129"/>
      <c r="V2934" s="129"/>
      <c r="W2934" s="129"/>
      <c r="X2934" s="129"/>
      <c r="Y2934" s="129"/>
      <c r="Z2934" s="129"/>
    </row>
    <row r="2935" spans="4:26" ht="15">
      <c r="D2935" s="128">
        <v>42</v>
      </c>
      <c r="E2935" s="128"/>
      <c r="F2935" s="128"/>
      <c r="G2935" s="128"/>
      <c r="H2935" s="128"/>
      <c r="K2935" s="129" t="s">
        <v>5</v>
      </c>
      <c r="L2935" s="129"/>
      <c r="M2935" s="129"/>
      <c r="N2935" s="129"/>
      <c r="O2935" s="129"/>
      <c r="P2935" s="129"/>
      <c r="Q2935" s="129"/>
      <c r="S2935" s="129" t="s">
        <v>242</v>
      </c>
      <c r="T2935" s="129"/>
      <c r="U2935" s="129"/>
      <c r="V2935" s="129"/>
      <c r="W2935" s="129"/>
      <c r="X2935" s="129"/>
      <c r="Y2935" s="129"/>
      <c r="Z2935" s="129"/>
    </row>
    <row r="2936" spans="4:26" ht="15">
      <c r="D2936" s="128">
        <v>43</v>
      </c>
      <c r="E2936" s="128"/>
      <c r="F2936" s="128"/>
      <c r="G2936" s="128"/>
      <c r="H2936" s="128"/>
      <c r="K2936" s="129" t="s">
        <v>5</v>
      </c>
      <c r="L2936" s="129"/>
      <c r="M2936" s="129"/>
      <c r="N2936" s="129"/>
      <c r="O2936" s="129"/>
      <c r="P2936" s="129"/>
      <c r="Q2936" s="129"/>
      <c r="S2936" s="129" t="s">
        <v>242</v>
      </c>
      <c r="T2936" s="129"/>
      <c r="U2936" s="129"/>
      <c r="V2936" s="129"/>
      <c r="W2936" s="129"/>
      <c r="X2936" s="129"/>
      <c r="Y2936" s="129"/>
      <c r="Z2936" s="129"/>
    </row>
    <row r="2937" spans="4:26" ht="15">
      <c r="D2937" s="128">
        <v>44</v>
      </c>
      <c r="E2937" s="128"/>
      <c r="F2937" s="128"/>
      <c r="G2937" s="128"/>
      <c r="H2937" s="128"/>
      <c r="K2937" s="129" t="s">
        <v>5</v>
      </c>
      <c r="L2937" s="129"/>
      <c r="M2937" s="129"/>
      <c r="N2937" s="129"/>
      <c r="O2937" s="129"/>
      <c r="P2937" s="129"/>
      <c r="Q2937" s="129"/>
      <c r="S2937" s="129" t="s">
        <v>242</v>
      </c>
      <c r="T2937" s="129"/>
      <c r="U2937" s="129"/>
      <c r="V2937" s="129"/>
      <c r="W2937" s="129"/>
      <c r="X2937" s="129"/>
      <c r="Y2937" s="129"/>
      <c r="Z2937" s="129"/>
    </row>
    <row r="2938" spans="4:26" ht="15">
      <c r="D2938" s="128">
        <v>45</v>
      </c>
      <c r="E2938" s="128"/>
      <c r="F2938" s="128"/>
      <c r="G2938" s="128"/>
      <c r="H2938" s="128"/>
      <c r="K2938" s="129" t="s">
        <v>5</v>
      </c>
      <c r="L2938" s="129"/>
      <c r="M2938" s="129"/>
      <c r="N2938" s="129"/>
      <c r="O2938" s="129"/>
      <c r="P2938" s="129"/>
      <c r="Q2938" s="129"/>
      <c r="S2938" s="129" t="s">
        <v>242</v>
      </c>
      <c r="T2938" s="129"/>
      <c r="U2938" s="129"/>
      <c r="V2938" s="129"/>
      <c r="W2938" s="129"/>
      <c r="X2938" s="129"/>
      <c r="Y2938" s="129"/>
      <c r="Z2938" s="129"/>
    </row>
    <row r="2939" spans="4:26" ht="15">
      <c r="D2939" s="128">
        <v>46</v>
      </c>
      <c r="E2939" s="128"/>
      <c r="F2939" s="128"/>
      <c r="G2939" s="128"/>
      <c r="H2939" s="128"/>
      <c r="K2939" s="129" t="s">
        <v>5</v>
      </c>
      <c r="L2939" s="129"/>
      <c r="M2939" s="129"/>
      <c r="N2939" s="129"/>
      <c r="O2939" s="129"/>
      <c r="P2939" s="129"/>
      <c r="Q2939" s="129"/>
      <c r="S2939" s="129" t="s">
        <v>242</v>
      </c>
      <c r="T2939" s="129"/>
      <c r="U2939" s="129"/>
      <c r="V2939" s="129"/>
      <c r="W2939" s="129"/>
      <c r="X2939" s="129"/>
      <c r="Y2939" s="129"/>
      <c r="Z2939" s="129"/>
    </row>
    <row r="2940" spans="4:26" ht="15">
      <c r="D2940" s="128">
        <v>47</v>
      </c>
      <c r="E2940" s="128"/>
      <c r="F2940" s="128"/>
      <c r="G2940" s="128"/>
      <c r="H2940" s="128"/>
      <c r="K2940" s="129" t="s">
        <v>5</v>
      </c>
      <c r="L2940" s="129"/>
      <c r="M2940" s="129"/>
      <c r="N2940" s="129"/>
      <c r="O2940" s="129"/>
      <c r="P2940" s="129"/>
      <c r="Q2940" s="129"/>
      <c r="S2940" s="129" t="s">
        <v>242</v>
      </c>
      <c r="T2940" s="129"/>
      <c r="U2940" s="129"/>
      <c r="V2940" s="129"/>
      <c r="W2940" s="129"/>
      <c r="X2940" s="129"/>
      <c r="Y2940" s="129"/>
      <c r="Z2940" s="129"/>
    </row>
    <row r="2941" spans="4:26" ht="15">
      <c r="D2941" s="128">
        <v>48</v>
      </c>
      <c r="E2941" s="128"/>
      <c r="F2941" s="128"/>
      <c r="G2941" s="128"/>
      <c r="H2941" s="128"/>
      <c r="K2941" s="129" t="s">
        <v>5</v>
      </c>
      <c r="L2941" s="129"/>
      <c r="M2941" s="129"/>
      <c r="N2941" s="129"/>
      <c r="O2941" s="129"/>
      <c r="P2941" s="129"/>
      <c r="Q2941" s="129"/>
      <c r="S2941" s="129" t="s">
        <v>242</v>
      </c>
      <c r="T2941" s="129"/>
      <c r="U2941" s="129"/>
      <c r="V2941" s="129"/>
      <c r="W2941" s="129"/>
      <c r="X2941" s="129"/>
      <c r="Y2941" s="129"/>
      <c r="Z2941" s="129"/>
    </row>
    <row r="2942" spans="4:26" ht="15">
      <c r="D2942" s="128">
        <v>49</v>
      </c>
      <c r="E2942" s="128"/>
      <c r="F2942" s="128"/>
      <c r="G2942" s="128"/>
      <c r="H2942" s="128"/>
      <c r="K2942" s="129" t="s">
        <v>5</v>
      </c>
      <c r="L2942" s="129"/>
      <c r="M2942" s="129"/>
      <c r="N2942" s="129"/>
      <c r="O2942" s="129"/>
      <c r="P2942" s="129"/>
      <c r="Q2942" s="129"/>
      <c r="S2942" s="129" t="s">
        <v>242</v>
      </c>
      <c r="T2942" s="129"/>
      <c r="U2942" s="129"/>
      <c r="V2942" s="129"/>
      <c r="W2942" s="129"/>
      <c r="X2942" s="129"/>
      <c r="Y2942" s="129"/>
      <c r="Z2942" s="129"/>
    </row>
    <row r="2943" spans="4:26" ht="15">
      <c r="D2943" s="128">
        <v>50</v>
      </c>
      <c r="E2943" s="128"/>
      <c r="F2943" s="128"/>
      <c r="G2943" s="128"/>
      <c r="H2943" s="128"/>
      <c r="K2943" s="129" t="s">
        <v>5</v>
      </c>
      <c r="L2943" s="129"/>
      <c r="M2943" s="129"/>
      <c r="N2943" s="129"/>
      <c r="O2943" s="129"/>
      <c r="P2943" s="129"/>
      <c r="Q2943" s="129"/>
      <c r="S2943" s="129" t="s">
        <v>242</v>
      </c>
      <c r="T2943" s="129"/>
      <c r="U2943" s="129"/>
      <c r="V2943" s="129"/>
      <c r="W2943" s="129"/>
      <c r="X2943" s="129"/>
      <c r="Y2943" s="129"/>
      <c r="Z2943" s="129"/>
    </row>
    <row r="2944" spans="4:26" ht="15">
      <c r="D2944" s="128">
        <v>51</v>
      </c>
      <c r="E2944" s="128"/>
      <c r="F2944" s="128"/>
      <c r="G2944" s="128"/>
      <c r="H2944" s="128"/>
      <c r="K2944" s="129" t="s">
        <v>5</v>
      </c>
      <c r="L2944" s="129"/>
      <c r="M2944" s="129"/>
      <c r="N2944" s="129"/>
      <c r="O2944" s="129"/>
      <c r="P2944" s="129"/>
      <c r="Q2944" s="129"/>
      <c r="S2944" s="129" t="s">
        <v>242</v>
      </c>
      <c r="T2944" s="129"/>
      <c r="U2944" s="129"/>
      <c r="V2944" s="129"/>
      <c r="W2944" s="129"/>
      <c r="X2944" s="129"/>
      <c r="Y2944" s="129"/>
      <c r="Z2944" s="129"/>
    </row>
    <row r="2945" spans="4:26" ht="15">
      <c r="D2945" s="128">
        <v>52</v>
      </c>
      <c r="E2945" s="128"/>
      <c r="F2945" s="128"/>
      <c r="G2945" s="128"/>
      <c r="H2945" s="128"/>
      <c r="K2945" s="129" t="s">
        <v>5</v>
      </c>
      <c r="L2945" s="129"/>
      <c r="M2945" s="129"/>
      <c r="N2945" s="129"/>
      <c r="O2945" s="129"/>
      <c r="P2945" s="129"/>
      <c r="Q2945" s="129"/>
      <c r="S2945" s="129" t="s">
        <v>242</v>
      </c>
      <c r="T2945" s="129"/>
      <c r="U2945" s="129"/>
      <c r="V2945" s="129"/>
      <c r="W2945" s="129"/>
      <c r="X2945" s="129"/>
      <c r="Y2945" s="129"/>
      <c r="Z2945" s="129"/>
    </row>
    <row r="2946" spans="4:26" ht="15">
      <c r="D2946" s="128">
        <v>53</v>
      </c>
      <c r="E2946" s="128"/>
      <c r="F2946" s="128"/>
      <c r="G2946" s="128"/>
      <c r="H2946" s="128"/>
      <c r="K2946" s="129" t="s">
        <v>5</v>
      </c>
      <c r="L2946" s="129"/>
      <c r="M2946" s="129"/>
      <c r="N2946" s="129"/>
      <c r="O2946" s="129"/>
      <c r="P2946" s="129"/>
      <c r="Q2946" s="129"/>
      <c r="S2946" s="129" t="s">
        <v>242</v>
      </c>
      <c r="T2946" s="129"/>
      <c r="U2946" s="129"/>
      <c r="V2946" s="129"/>
      <c r="W2946" s="129"/>
      <c r="X2946" s="129"/>
      <c r="Y2946" s="129"/>
      <c r="Z2946" s="129"/>
    </row>
    <row r="2947" spans="4:26" ht="15">
      <c r="D2947" s="128">
        <v>54</v>
      </c>
      <c r="E2947" s="128"/>
      <c r="F2947" s="128"/>
      <c r="G2947" s="128"/>
      <c r="H2947" s="128"/>
      <c r="K2947" s="129" t="s">
        <v>5</v>
      </c>
      <c r="L2947" s="129"/>
      <c r="M2947" s="129"/>
      <c r="N2947" s="129"/>
      <c r="O2947" s="129"/>
      <c r="P2947" s="129"/>
      <c r="Q2947" s="129"/>
      <c r="S2947" s="129" t="s">
        <v>242</v>
      </c>
      <c r="T2947" s="129"/>
      <c r="U2947" s="129"/>
      <c r="V2947" s="129"/>
      <c r="W2947" s="129"/>
      <c r="X2947" s="129"/>
      <c r="Y2947" s="129"/>
      <c r="Z2947" s="129"/>
    </row>
    <row r="2948" spans="4:26" ht="15">
      <c r="D2948" s="128">
        <v>55</v>
      </c>
      <c r="E2948" s="128"/>
      <c r="F2948" s="128"/>
      <c r="G2948" s="128"/>
      <c r="H2948" s="128"/>
      <c r="K2948" s="129" t="s">
        <v>5</v>
      </c>
      <c r="L2948" s="129"/>
      <c r="M2948" s="129"/>
      <c r="N2948" s="129"/>
      <c r="O2948" s="129"/>
      <c r="P2948" s="129"/>
      <c r="Q2948" s="129"/>
      <c r="S2948" s="129" t="s">
        <v>242</v>
      </c>
      <c r="T2948" s="129"/>
      <c r="U2948" s="129"/>
      <c r="V2948" s="129"/>
      <c r="W2948" s="129"/>
      <c r="X2948" s="129"/>
      <c r="Y2948" s="129"/>
      <c r="Z2948" s="129"/>
    </row>
    <row r="2949" spans="4:26" ht="15">
      <c r="D2949" s="128">
        <v>56</v>
      </c>
      <c r="E2949" s="128"/>
      <c r="F2949" s="128"/>
      <c r="G2949" s="128"/>
      <c r="H2949" s="128"/>
      <c r="K2949" s="129" t="s">
        <v>5</v>
      </c>
      <c r="L2949" s="129"/>
      <c r="M2949" s="129"/>
      <c r="N2949" s="129"/>
      <c r="O2949" s="129"/>
      <c r="P2949" s="129"/>
      <c r="Q2949" s="129"/>
      <c r="S2949" s="129" t="s">
        <v>242</v>
      </c>
      <c r="T2949" s="129"/>
      <c r="U2949" s="129"/>
      <c r="V2949" s="129"/>
      <c r="W2949" s="129"/>
      <c r="X2949" s="129"/>
      <c r="Y2949" s="129"/>
      <c r="Z2949" s="129"/>
    </row>
    <row r="2950" spans="4:26" ht="15">
      <c r="D2950" s="128">
        <v>57</v>
      </c>
      <c r="E2950" s="128"/>
      <c r="F2950" s="128"/>
      <c r="G2950" s="128"/>
      <c r="H2950" s="128"/>
      <c r="K2950" s="129" t="s">
        <v>5</v>
      </c>
      <c r="L2950" s="129"/>
      <c r="M2950" s="129"/>
      <c r="N2950" s="129"/>
      <c r="O2950" s="129"/>
      <c r="P2950" s="129"/>
      <c r="Q2950" s="129"/>
      <c r="S2950" s="129" t="s">
        <v>242</v>
      </c>
      <c r="T2950" s="129"/>
      <c r="U2950" s="129"/>
      <c r="V2950" s="129"/>
      <c r="W2950" s="129"/>
      <c r="X2950" s="129"/>
      <c r="Y2950" s="129"/>
      <c r="Z2950" s="129"/>
    </row>
    <row r="2951" spans="4:26" ht="15">
      <c r="D2951" s="128">
        <v>58</v>
      </c>
      <c r="E2951" s="128"/>
      <c r="F2951" s="128"/>
      <c r="G2951" s="128"/>
      <c r="H2951" s="128"/>
      <c r="K2951" s="129" t="s">
        <v>5</v>
      </c>
      <c r="L2951" s="129"/>
      <c r="M2951" s="129"/>
      <c r="N2951" s="129"/>
      <c r="O2951" s="129"/>
      <c r="P2951" s="129"/>
      <c r="Q2951" s="129"/>
      <c r="S2951" s="129" t="s">
        <v>242</v>
      </c>
      <c r="T2951" s="129"/>
      <c r="U2951" s="129"/>
      <c r="V2951" s="129"/>
      <c r="W2951" s="129"/>
      <c r="X2951" s="129"/>
      <c r="Y2951" s="129"/>
      <c r="Z2951" s="129"/>
    </row>
    <row r="2952" spans="4:26" ht="15">
      <c r="D2952" s="128">
        <v>59</v>
      </c>
      <c r="E2952" s="128"/>
      <c r="F2952" s="128"/>
      <c r="G2952" s="128"/>
      <c r="H2952" s="128"/>
      <c r="K2952" s="129" t="s">
        <v>5</v>
      </c>
      <c r="L2952" s="129"/>
      <c r="M2952" s="129"/>
      <c r="N2952" s="129"/>
      <c r="O2952" s="129"/>
      <c r="P2952" s="129"/>
      <c r="Q2952" s="129"/>
      <c r="S2952" s="129" t="s">
        <v>242</v>
      </c>
      <c r="T2952" s="129"/>
      <c r="U2952" s="129"/>
      <c r="V2952" s="129"/>
      <c r="W2952" s="129"/>
      <c r="X2952" s="129"/>
      <c r="Y2952" s="129"/>
      <c r="Z2952" s="129"/>
    </row>
    <row r="2953" spans="4:26" ht="15">
      <c r="D2953" s="128">
        <v>60</v>
      </c>
      <c r="E2953" s="128"/>
      <c r="F2953" s="128"/>
      <c r="G2953" s="128"/>
      <c r="H2953" s="128"/>
      <c r="K2953" s="129" t="s">
        <v>5</v>
      </c>
      <c r="L2953" s="129"/>
      <c r="M2953" s="129"/>
      <c r="N2953" s="129"/>
      <c r="O2953" s="129"/>
      <c r="P2953" s="129"/>
      <c r="Q2953" s="129"/>
      <c r="S2953" s="129" t="s">
        <v>242</v>
      </c>
      <c r="T2953" s="129"/>
      <c r="U2953" s="129"/>
      <c r="V2953" s="129"/>
      <c r="W2953" s="129"/>
      <c r="X2953" s="129"/>
      <c r="Y2953" s="129"/>
      <c r="Z2953" s="129"/>
    </row>
    <row r="2954" spans="4:26" ht="15">
      <c r="D2954" s="128">
        <v>61</v>
      </c>
      <c r="E2954" s="128"/>
      <c r="F2954" s="128"/>
      <c r="G2954" s="128"/>
      <c r="H2954" s="128"/>
      <c r="K2954" s="129" t="s">
        <v>5</v>
      </c>
      <c r="L2954" s="129"/>
      <c r="M2954" s="129"/>
      <c r="N2954" s="129"/>
      <c r="O2954" s="129"/>
      <c r="P2954" s="129"/>
      <c r="Q2954" s="129"/>
      <c r="S2954" s="129" t="s">
        <v>242</v>
      </c>
      <c r="T2954" s="129"/>
      <c r="U2954" s="129"/>
      <c r="V2954" s="129"/>
      <c r="W2954" s="129"/>
      <c r="X2954" s="129"/>
      <c r="Y2954" s="129"/>
      <c r="Z2954" s="129"/>
    </row>
    <row r="2955" spans="4:26" ht="15">
      <c r="D2955" s="128">
        <v>62</v>
      </c>
      <c r="E2955" s="128"/>
      <c r="F2955" s="128"/>
      <c r="G2955" s="128"/>
      <c r="H2955" s="128"/>
      <c r="K2955" s="129" t="s">
        <v>5</v>
      </c>
      <c r="L2955" s="129"/>
      <c r="M2955" s="129"/>
      <c r="N2955" s="129"/>
      <c r="O2955" s="129"/>
      <c r="P2955" s="129"/>
      <c r="Q2955" s="129"/>
      <c r="S2955" s="129" t="s">
        <v>242</v>
      </c>
      <c r="T2955" s="129"/>
      <c r="U2955" s="129"/>
      <c r="V2955" s="129"/>
      <c r="W2955" s="129"/>
      <c r="X2955" s="129"/>
      <c r="Y2955" s="129"/>
      <c r="Z2955" s="129"/>
    </row>
    <row r="2956" spans="4:26" ht="15">
      <c r="D2956" s="128">
        <v>63</v>
      </c>
      <c r="E2956" s="128"/>
      <c r="F2956" s="128"/>
      <c r="G2956" s="128"/>
      <c r="H2956" s="128"/>
      <c r="K2956" s="129" t="s">
        <v>5</v>
      </c>
      <c r="L2956" s="129"/>
      <c r="M2956" s="129"/>
      <c r="N2956" s="129"/>
      <c r="O2956" s="129"/>
      <c r="P2956" s="129"/>
      <c r="Q2956" s="129"/>
      <c r="S2956" s="129" t="s">
        <v>242</v>
      </c>
      <c r="T2956" s="129"/>
      <c r="U2956" s="129"/>
      <c r="V2956" s="129"/>
      <c r="W2956" s="129"/>
      <c r="X2956" s="129"/>
      <c r="Y2956" s="129"/>
      <c r="Z2956" s="129"/>
    </row>
    <row r="2957" spans="4:26" ht="15">
      <c r="D2957" s="128">
        <v>64</v>
      </c>
      <c r="E2957" s="128"/>
      <c r="F2957" s="128"/>
      <c r="G2957" s="128"/>
      <c r="H2957" s="128"/>
      <c r="K2957" s="129" t="s">
        <v>5</v>
      </c>
      <c r="L2957" s="129"/>
      <c r="M2957" s="129"/>
      <c r="N2957" s="129"/>
      <c r="O2957" s="129"/>
      <c r="P2957" s="129"/>
      <c r="Q2957" s="129"/>
      <c r="S2957" s="129" t="s">
        <v>242</v>
      </c>
      <c r="T2957" s="129"/>
      <c r="U2957" s="129"/>
      <c r="V2957" s="129"/>
      <c r="W2957" s="129"/>
      <c r="X2957" s="129"/>
      <c r="Y2957" s="129"/>
      <c r="Z2957" s="129"/>
    </row>
    <row r="2958" spans="4:26" ht="15">
      <c r="D2958" s="128">
        <v>65</v>
      </c>
      <c r="E2958" s="128"/>
      <c r="F2958" s="128"/>
      <c r="G2958" s="128"/>
      <c r="H2958" s="128"/>
      <c r="K2958" s="129" t="s">
        <v>5</v>
      </c>
      <c r="L2958" s="129"/>
      <c r="M2958" s="129"/>
      <c r="N2958" s="129"/>
      <c r="O2958" s="129"/>
      <c r="P2958" s="129"/>
      <c r="Q2958" s="129"/>
      <c r="S2958" s="129" t="s">
        <v>242</v>
      </c>
      <c r="T2958" s="129"/>
      <c r="U2958" s="129"/>
      <c r="V2958" s="129"/>
      <c r="W2958" s="129"/>
      <c r="X2958" s="129"/>
      <c r="Y2958" s="129"/>
      <c r="Z2958" s="129"/>
    </row>
    <row r="2959" spans="4:26" ht="15">
      <c r="D2959" s="128">
        <v>66</v>
      </c>
      <c r="E2959" s="128"/>
      <c r="F2959" s="128"/>
      <c r="G2959" s="128"/>
      <c r="H2959" s="128"/>
      <c r="K2959" s="129" t="s">
        <v>5</v>
      </c>
      <c r="L2959" s="129"/>
      <c r="M2959" s="129"/>
      <c r="N2959" s="129"/>
      <c r="O2959" s="129"/>
      <c r="P2959" s="129"/>
      <c r="Q2959" s="129"/>
      <c r="S2959" s="129" t="s">
        <v>242</v>
      </c>
      <c r="T2959" s="129"/>
      <c r="U2959" s="129"/>
      <c r="V2959" s="129"/>
      <c r="W2959" s="129"/>
      <c r="X2959" s="129"/>
      <c r="Y2959" s="129"/>
      <c r="Z2959" s="129"/>
    </row>
    <row r="2960" spans="4:26" ht="15">
      <c r="D2960" s="128">
        <v>67</v>
      </c>
      <c r="E2960" s="128"/>
      <c r="F2960" s="128"/>
      <c r="G2960" s="128"/>
      <c r="H2960" s="128"/>
      <c r="K2960" s="129" t="s">
        <v>5</v>
      </c>
      <c r="L2960" s="129"/>
      <c r="M2960" s="129"/>
      <c r="N2960" s="129"/>
      <c r="O2960" s="129"/>
      <c r="P2960" s="129"/>
      <c r="Q2960" s="129"/>
      <c r="S2960" s="129" t="s">
        <v>242</v>
      </c>
      <c r="T2960" s="129"/>
      <c r="U2960" s="129"/>
      <c r="V2960" s="129"/>
      <c r="W2960" s="129"/>
      <c r="X2960" s="129"/>
      <c r="Y2960" s="129"/>
      <c r="Z2960" s="129"/>
    </row>
    <row r="2961" spans="4:26" ht="15">
      <c r="D2961" s="128">
        <v>68</v>
      </c>
      <c r="E2961" s="128"/>
      <c r="F2961" s="128"/>
      <c r="G2961" s="128"/>
      <c r="H2961" s="128"/>
      <c r="K2961" s="129" t="s">
        <v>5</v>
      </c>
      <c r="L2961" s="129"/>
      <c r="M2961" s="129"/>
      <c r="N2961" s="129"/>
      <c r="O2961" s="129"/>
      <c r="P2961" s="129"/>
      <c r="Q2961" s="129"/>
      <c r="S2961" s="129" t="s">
        <v>242</v>
      </c>
      <c r="T2961" s="129"/>
      <c r="U2961" s="129"/>
      <c r="V2961" s="129"/>
      <c r="W2961" s="129"/>
      <c r="X2961" s="129"/>
      <c r="Y2961" s="129"/>
      <c r="Z2961" s="129"/>
    </row>
    <row r="2962" spans="4:26" ht="15">
      <c r="D2962" s="128">
        <v>69</v>
      </c>
      <c r="E2962" s="128"/>
      <c r="F2962" s="128"/>
      <c r="G2962" s="128"/>
      <c r="H2962" s="128"/>
      <c r="K2962" s="129" t="s">
        <v>5</v>
      </c>
      <c r="L2962" s="129"/>
      <c r="M2962" s="129"/>
      <c r="N2962" s="129"/>
      <c r="O2962" s="129"/>
      <c r="P2962" s="129"/>
      <c r="Q2962" s="129"/>
      <c r="S2962" s="129" t="s">
        <v>242</v>
      </c>
      <c r="T2962" s="129"/>
      <c r="U2962" s="129"/>
      <c r="V2962" s="129"/>
      <c r="W2962" s="129"/>
      <c r="X2962" s="129"/>
      <c r="Y2962" s="129"/>
      <c r="Z2962" s="129"/>
    </row>
    <row r="2963" spans="4:26" ht="15">
      <c r="D2963" s="128">
        <v>70</v>
      </c>
      <c r="E2963" s="128"/>
      <c r="F2963" s="128"/>
      <c r="G2963" s="128"/>
      <c r="H2963" s="128"/>
      <c r="K2963" s="129" t="s">
        <v>5</v>
      </c>
      <c r="L2963" s="129"/>
      <c r="M2963" s="129"/>
      <c r="N2963" s="129"/>
      <c r="O2963" s="129"/>
      <c r="P2963" s="129"/>
      <c r="Q2963" s="129"/>
      <c r="S2963" s="129" t="s">
        <v>242</v>
      </c>
      <c r="T2963" s="129"/>
      <c r="U2963" s="129"/>
      <c r="V2963" s="129"/>
      <c r="W2963" s="129"/>
      <c r="X2963" s="129"/>
      <c r="Y2963" s="129"/>
      <c r="Z2963" s="129"/>
    </row>
    <row r="2964" spans="4:26" ht="15">
      <c r="D2964" s="128">
        <v>71</v>
      </c>
      <c r="E2964" s="128"/>
      <c r="F2964" s="128"/>
      <c r="G2964" s="128"/>
      <c r="H2964" s="128"/>
      <c r="K2964" s="129" t="s">
        <v>5</v>
      </c>
      <c r="L2964" s="129"/>
      <c r="M2964" s="129"/>
      <c r="N2964" s="129"/>
      <c r="O2964" s="129"/>
      <c r="P2964" s="129"/>
      <c r="Q2964" s="129"/>
      <c r="S2964" s="129" t="s">
        <v>242</v>
      </c>
      <c r="T2964" s="129"/>
      <c r="U2964" s="129"/>
      <c r="V2964" s="129"/>
      <c r="W2964" s="129"/>
      <c r="X2964" s="129"/>
      <c r="Y2964" s="129"/>
      <c r="Z2964" s="129"/>
    </row>
    <row r="2965" spans="4:26" ht="15">
      <c r="D2965" s="128">
        <v>72</v>
      </c>
      <c r="E2965" s="128"/>
      <c r="F2965" s="128"/>
      <c r="G2965" s="128"/>
      <c r="H2965" s="128"/>
      <c r="K2965" s="129" t="s">
        <v>5</v>
      </c>
      <c r="L2965" s="129"/>
      <c r="M2965" s="129"/>
      <c r="N2965" s="129"/>
      <c r="O2965" s="129"/>
      <c r="P2965" s="129"/>
      <c r="Q2965" s="129"/>
      <c r="S2965" s="129" t="s">
        <v>242</v>
      </c>
      <c r="T2965" s="129"/>
      <c r="U2965" s="129"/>
      <c r="V2965" s="129"/>
      <c r="W2965" s="129"/>
      <c r="X2965" s="129"/>
      <c r="Y2965" s="129"/>
      <c r="Z2965" s="129"/>
    </row>
    <row r="2966" spans="4:26" ht="15">
      <c r="D2966" s="128">
        <v>73</v>
      </c>
      <c r="E2966" s="128"/>
      <c r="F2966" s="128"/>
      <c r="G2966" s="128"/>
      <c r="H2966" s="128"/>
      <c r="K2966" s="129" t="s">
        <v>5</v>
      </c>
      <c r="L2966" s="129"/>
      <c r="M2966" s="129"/>
      <c r="N2966" s="129"/>
      <c r="O2966" s="129"/>
      <c r="P2966" s="129"/>
      <c r="Q2966" s="129"/>
      <c r="S2966" s="129" t="s">
        <v>242</v>
      </c>
      <c r="T2966" s="129"/>
      <c r="U2966" s="129"/>
      <c r="V2966" s="129"/>
      <c r="W2966" s="129"/>
      <c r="X2966" s="129"/>
      <c r="Y2966" s="129"/>
      <c r="Z2966" s="129"/>
    </row>
    <row r="2967" spans="4:26" ht="15">
      <c r="D2967" s="128">
        <v>74</v>
      </c>
      <c r="E2967" s="128"/>
      <c r="F2967" s="128"/>
      <c r="G2967" s="128"/>
      <c r="H2967" s="128"/>
      <c r="K2967" s="129" t="s">
        <v>5</v>
      </c>
      <c r="L2967" s="129"/>
      <c r="M2967" s="129"/>
      <c r="N2967" s="129"/>
      <c r="O2967" s="129"/>
      <c r="P2967" s="129"/>
      <c r="Q2967" s="129"/>
      <c r="S2967" s="129" t="s">
        <v>242</v>
      </c>
      <c r="T2967" s="129"/>
      <c r="U2967" s="129"/>
      <c r="V2967" s="129"/>
      <c r="W2967" s="129"/>
      <c r="X2967" s="129"/>
      <c r="Y2967" s="129"/>
      <c r="Z2967" s="129"/>
    </row>
    <row r="2968" spans="4:26" ht="15">
      <c r="D2968" s="128">
        <v>75</v>
      </c>
      <c r="E2968" s="128"/>
      <c r="F2968" s="128"/>
      <c r="G2968" s="128"/>
      <c r="H2968" s="128"/>
      <c r="K2968" s="129" t="s">
        <v>5</v>
      </c>
      <c r="L2968" s="129"/>
      <c r="M2968" s="129"/>
      <c r="N2968" s="129"/>
      <c r="O2968" s="129"/>
      <c r="P2968" s="129"/>
      <c r="Q2968" s="129"/>
      <c r="S2968" s="129" t="s">
        <v>242</v>
      </c>
      <c r="T2968" s="129"/>
      <c r="U2968" s="129"/>
      <c r="V2968" s="129"/>
      <c r="W2968" s="129"/>
      <c r="X2968" s="129"/>
      <c r="Y2968" s="129"/>
      <c r="Z2968" s="129"/>
    </row>
    <row r="2969" spans="4:26" ht="15">
      <c r="D2969" s="128">
        <v>76</v>
      </c>
      <c r="E2969" s="128"/>
      <c r="F2969" s="128"/>
      <c r="G2969" s="128"/>
      <c r="H2969" s="128"/>
      <c r="K2969" s="129" t="s">
        <v>5</v>
      </c>
      <c r="L2969" s="129"/>
      <c r="M2969" s="129"/>
      <c r="N2969" s="129"/>
      <c r="O2969" s="129"/>
      <c r="P2969" s="129"/>
      <c r="Q2969" s="129"/>
      <c r="S2969" s="129" t="s">
        <v>242</v>
      </c>
      <c r="T2969" s="129"/>
      <c r="U2969" s="129"/>
      <c r="V2969" s="129"/>
      <c r="W2969" s="129"/>
      <c r="X2969" s="129"/>
      <c r="Y2969" s="129"/>
      <c r="Z2969" s="129"/>
    </row>
    <row r="2970" spans="4:26" ht="15">
      <c r="D2970" s="128">
        <v>77</v>
      </c>
      <c r="E2970" s="128"/>
      <c r="F2970" s="128"/>
      <c r="G2970" s="128"/>
      <c r="H2970" s="128"/>
      <c r="K2970" s="129" t="s">
        <v>5</v>
      </c>
      <c r="L2970" s="129"/>
      <c r="M2970" s="129"/>
      <c r="N2970" s="129"/>
      <c r="O2970" s="129"/>
      <c r="P2970" s="129"/>
      <c r="Q2970" s="129"/>
      <c r="S2970" s="129" t="s">
        <v>242</v>
      </c>
      <c r="T2970" s="129"/>
      <c r="U2970" s="129"/>
      <c r="V2970" s="129"/>
      <c r="W2970" s="129"/>
      <c r="X2970" s="129"/>
      <c r="Y2970" s="129"/>
      <c r="Z2970" s="129"/>
    </row>
    <row r="2971" spans="4:26" ht="15">
      <c r="D2971" s="128">
        <v>78</v>
      </c>
      <c r="E2971" s="128"/>
      <c r="F2971" s="128"/>
      <c r="G2971" s="128"/>
      <c r="H2971" s="128"/>
      <c r="K2971" s="129" t="s">
        <v>5</v>
      </c>
      <c r="L2971" s="129"/>
      <c r="M2971" s="129"/>
      <c r="N2971" s="129"/>
      <c r="O2971" s="129"/>
      <c r="P2971" s="129"/>
      <c r="Q2971" s="129"/>
      <c r="S2971" s="129" t="s">
        <v>242</v>
      </c>
      <c r="T2971" s="129"/>
      <c r="U2971" s="129"/>
      <c r="V2971" s="129"/>
      <c r="W2971" s="129"/>
      <c r="X2971" s="129"/>
      <c r="Y2971" s="129"/>
      <c r="Z2971" s="129"/>
    </row>
    <row r="2972" spans="4:26" ht="15">
      <c r="D2972" s="128">
        <v>79</v>
      </c>
      <c r="E2972" s="128"/>
      <c r="F2972" s="128"/>
      <c r="G2972" s="128"/>
      <c r="H2972" s="128"/>
      <c r="K2972" s="129" t="s">
        <v>5</v>
      </c>
      <c r="L2972" s="129"/>
      <c r="M2972" s="129"/>
      <c r="N2972" s="129"/>
      <c r="O2972" s="129"/>
      <c r="P2972" s="129"/>
      <c r="Q2972" s="129"/>
      <c r="S2972" s="129" t="s">
        <v>242</v>
      </c>
      <c r="T2972" s="129"/>
      <c r="U2972" s="129"/>
      <c r="V2972" s="129"/>
      <c r="W2972" s="129"/>
      <c r="X2972" s="129"/>
      <c r="Y2972" s="129"/>
      <c r="Z2972" s="129"/>
    </row>
    <row r="2973" spans="4:26" ht="15">
      <c r="D2973" s="128">
        <v>80</v>
      </c>
      <c r="E2973" s="128"/>
      <c r="F2973" s="128"/>
      <c r="G2973" s="128"/>
      <c r="H2973" s="128"/>
      <c r="K2973" s="129" t="s">
        <v>5</v>
      </c>
      <c r="L2973" s="129"/>
      <c r="M2973" s="129"/>
      <c r="N2973" s="129"/>
      <c r="O2973" s="129"/>
      <c r="P2973" s="129"/>
      <c r="Q2973" s="129"/>
      <c r="S2973" s="129" t="s">
        <v>242</v>
      </c>
      <c r="T2973" s="129"/>
      <c r="U2973" s="129"/>
      <c r="V2973" s="129"/>
      <c r="W2973" s="129"/>
      <c r="X2973" s="129"/>
      <c r="Y2973" s="129"/>
      <c r="Z2973" s="129"/>
    </row>
    <row r="2974" spans="4:26" ht="15">
      <c r="D2974" s="128">
        <v>81</v>
      </c>
      <c r="E2974" s="128"/>
      <c r="F2974" s="128"/>
      <c r="G2974" s="128"/>
      <c r="H2974" s="128"/>
      <c r="K2974" s="129" t="s">
        <v>5</v>
      </c>
      <c r="L2974" s="129"/>
      <c r="M2974" s="129"/>
      <c r="N2974" s="129"/>
      <c r="O2974" s="129"/>
      <c r="P2974" s="129"/>
      <c r="Q2974" s="129"/>
      <c r="S2974" s="129" t="s">
        <v>242</v>
      </c>
      <c r="T2974" s="129"/>
      <c r="U2974" s="129"/>
      <c r="V2974" s="129"/>
      <c r="W2974" s="129"/>
      <c r="X2974" s="129"/>
      <c r="Y2974" s="129"/>
      <c r="Z2974" s="129"/>
    </row>
    <row r="2975" spans="4:26" ht="15">
      <c r="D2975" s="128">
        <v>82</v>
      </c>
      <c r="E2975" s="128"/>
      <c r="F2975" s="128"/>
      <c r="G2975" s="128"/>
      <c r="H2975" s="128"/>
      <c r="K2975" s="129" t="s">
        <v>5</v>
      </c>
      <c r="L2975" s="129"/>
      <c r="M2975" s="129"/>
      <c r="N2975" s="129"/>
      <c r="O2975" s="129"/>
      <c r="P2975" s="129"/>
      <c r="Q2975" s="129"/>
      <c r="S2975" s="129" t="s">
        <v>242</v>
      </c>
      <c r="T2975" s="129"/>
      <c r="U2975" s="129"/>
      <c r="V2975" s="129"/>
      <c r="W2975" s="129"/>
      <c r="X2975" s="129"/>
      <c r="Y2975" s="129"/>
      <c r="Z2975" s="129"/>
    </row>
    <row r="2976" spans="4:26" ht="15">
      <c r="D2976" s="128">
        <v>83</v>
      </c>
      <c r="E2976" s="128"/>
      <c r="F2976" s="128"/>
      <c r="G2976" s="128"/>
      <c r="H2976" s="128"/>
      <c r="K2976" s="129" t="s">
        <v>5</v>
      </c>
      <c r="L2976" s="129"/>
      <c r="M2976" s="129"/>
      <c r="N2976" s="129"/>
      <c r="O2976" s="129"/>
      <c r="P2976" s="129"/>
      <c r="Q2976" s="129"/>
      <c r="S2976" s="129" t="s">
        <v>242</v>
      </c>
      <c r="T2976" s="129"/>
      <c r="U2976" s="129"/>
      <c r="V2976" s="129"/>
      <c r="W2976" s="129"/>
      <c r="X2976" s="129"/>
      <c r="Y2976" s="129"/>
      <c r="Z2976" s="129"/>
    </row>
    <row r="2977" spans="4:26" ht="15">
      <c r="D2977" s="128">
        <v>84</v>
      </c>
      <c r="E2977" s="128"/>
      <c r="F2977" s="128"/>
      <c r="G2977" s="128"/>
      <c r="H2977" s="128"/>
      <c r="K2977" s="129" t="s">
        <v>5</v>
      </c>
      <c r="L2977" s="129"/>
      <c r="M2977" s="129"/>
      <c r="N2977" s="129"/>
      <c r="O2977" s="129"/>
      <c r="P2977" s="129"/>
      <c r="Q2977" s="129"/>
      <c r="S2977" s="129" t="s">
        <v>242</v>
      </c>
      <c r="T2977" s="129"/>
      <c r="U2977" s="129"/>
      <c r="V2977" s="129"/>
      <c r="W2977" s="129"/>
      <c r="X2977" s="129"/>
      <c r="Y2977" s="129"/>
      <c r="Z2977" s="129"/>
    </row>
    <row r="2978" spans="4:26" ht="15">
      <c r="D2978" s="128">
        <v>85</v>
      </c>
      <c r="E2978" s="128"/>
      <c r="F2978" s="128"/>
      <c r="G2978" s="128"/>
      <c r="H2978" s="128"/>
      <c r="K2978" s="129" t="s">
        <v>5</v>
      </c>
      <c r="L2978" s="129"/>
      <c r="M2978" s="129"/>
      <c r="N2978" s="129"/>
      <c r="O2978" s="129"/>
      <c r="P2978" s="129"/>
      <c r="Q2978" s="129"/>
      <c r="S2978" s="129" t="s">
        <v>242</v>
      </c>
      <c r="T2978" s="129"/>
      <c r="U2978" s="129"/>
      <c r="V2978" s="129"/>
      <c r="W2978" s="129"/>
      <c r="X2978" s="129"/>
      <c r="Y2978" s="129"/>
      <c r="Z2978" s="129"/>
    </row>
    <row r="2979" spans="4:26" ht="15">
      <c r="D2979" s="128">
        <v>86</v>
      </c>
      <c r="E2979" s="128"/>
      <c r="F2979" s="128"/>
      <c r="G2979" s="128"/>
      <c r="H2979" s="128"/>
      <c r="K2979" s="129" t="s">
        <v>5</v>
      </c>
      <c r="L2979" s="129"/>
      <c r="M2979" s="129"/>
      <c r="N2979" s="129"/>
      <c r="O2979" s="129"/>
      <c r="P2979" s="129"/>
      <c r="Q2979" s="129"/>
      <c r="S2979" s="129" t="s">
        <v>242</v>
      </c>
      <c r="T2979" s="129"/>
      <c r="U2979" s="129"/>
      <c r="V2979" s="129"/>
      <c r="W2979" s="129"/>
      <c r="X2979" s="129"/>
      <c r="Y2979" s="129"/>
      <c r="Z2979" s="129"/>
    </row>
    <row r="2980" spans="4:26" ht="15">
      <c r="D2980" s="128">
        <v>87</v>
      </c>
      <c r="E2980" s="128"/>
      <c r="F2980" s="128"/>
      <c r="G2980" s="128"/>
      <c r="H2980" s="128"/>
      <c r="K2980" s="129" t="s">
        <v>5</v>
      </c>
      <c r="L2980" s="129"/>
      <c r="M2980" s="129"/>
      <c r="N2980" s="129"/>
      <c r="O2980" s="129"/>
      <c r="P2980" s="129"/>
      <c r="Q2980" s="129"/>
      <c r="S2980" s="129" t="s">
        <v>242</v>
      </c>
      <c r="T2980" s="129"/>
      <c r="U2980" s="129"/>
      <c r="V2980" s="129"/>
      <c r="W2980" s="129"/>
      <c r="X2980" s="129"/>
      <c r="Y2980" s="129"/>
      <c r="Z2980" s="129"/>
    </row>
    <row r="2981" spans="4:26" ht="15">
      <c r="D2981" s="128">
        <v>88</v>
      </c>
      <c r="E2981" s="128"/>
      <c r="F2981" s="128"/>
      <c r="G2981" s="128"/>
      <c r="H2981" s="128"/>
      <c r="K2981" s="129" t="s">
        <v>5</v>
      </c>
      <c r="L2981" s="129"/>
      <c r="M2981" s="129"/>
      <c r="N2981" s="129"/>
      <c r="O2981" s="129"/>
      <c r="P2981" s="129"/>
      <c r="Q2981" s="129"/>
      <c r="S2981" s="129" t="s">
        <v>242</v>
      </c>
      <c r="T2981" s="129"/>
      <c r="U2981" s="129"/>
      <c r="V2981" s="129"/>
      <c r="W2981" s="129"/>
      <c r="X2981" s="129"/>
      <c r="Y2981" s="129"/>
      <c r="Z2981" s="129"/>
    </row>
    <row r="2982" spans="4:26" ht="14.25" customHeight="1">
      <c r="D2982" s="128">
        <v>89</v>
      </c>
      <c r="E2982" s="128"/>
      <c r="F2982" s="128"/>
      <c r="G2982" s="128"/>
      <c r="H2982" s="128"/>
      <c r="K2982" s="129" t="s">
        <v>5</v>
      </c>
      <c r="L2982" s="129"/>
      <c r="M2982" s="129"/>
      <c r="N2982" s="129"/>
      <c r="O2982" s="129"/>
      <c r="P2982" s="129"/>
      <c r="Q2982" s="129"/>
      <c r="S2982" s="129" t="s">
        <v>242</v>
      </c>
      <c r="T2982" s="129"/>
      <c r="U2982" s="129"/>
      <c r="V2982" s="129"/>
      <c r="W2982" s="129"/>
      <c r="X2982" s="129"/>
      <c r="Y2982" s="129"/>
      <c r="Z2982" s="129"/>
    </row>
    <row r="2983" spans="4:26" ht="15">
      <c r="D2983" s="128">
        <v>90</v>
      </c>
      <c r="E2983" s="128"/>
      <c r="F2983" s="128"/>
      <c r="G2983" s="128"/>
      <c r="H2983" s="128"/>
      <c r="K2983" s="129" t="s">
        <v>5</v>
      </c>
      <c r="L2983" s="129"/>
      <c r="M2983" s="129"/>
      <c r="N2983" s="129"/>
      <c r="O2983" s="129"/>
      <c r="P2983" s="129"/>
      <c r="Q2983" s="129"/>
      <c r="S2983" s="129" t="s">
        <v>242</v>
      </c>
      <c r="T2983" s="129"/>
      <c r="U2983" s="129"/>
      <c r="V2983" s="129"/>
      <c r="W2983" s="129"/>
      <c r="X2983" s="129"/>
      <c r="Y2983" s="129"/>
      <c r="Z2983" s="129"/>
    </row>
    <row r="2984" spans="4:26" ht="15">
      <c r="D2984" s="128">
        <v>91</v>
      </c>
      <c r="E2984" s="128"/>
      <c r="F2984" s="128"/>
      <c r="G2984" s="128"/>
      <c r="H2984" s="128"/>
      <c r="K2984" s="129" t="s">
        <v>5</v>
      </c>
      <c r="L2984" s="129"/>
      <c r="M2984" s="129"/>
      <c r="N2984" s="129"/>
      <c r="O2984" s="129"/>
      <c r="P2984" s="129"/>
      <c r="Q2984" s="129"/>
      <c r="S2984" s="129" t="s">
        <v>242</v>
      </c>
      <c r="T2984" s="129"/>
      <c r="U2984" s="129"/>
      <c r="V2984" s="129"/>
      <c r="W2984" s="129"/>
      <c r="X2984" s="129"/>
      <c r="Y2984" s="129"/>
      <c r="Z2984" s="129"/>
    </row>
    <row r="2985" spans="4:26" ht="15">
      <c r="D2985" s="128">
        <v>92</v>
      </c>
      <c r="E2985" s="128"/>
      <c r="F2985" s="128"/>
      <c r="G2985" s="128"/>
      <c r="H2985" s="128"/>
      <c r="K2985" s="129" t="s">
        <v>5</v>
      </c>
      <c r="L2985" s="129"/>
      <c r="M2985" s="129"/>
      <c r="N2985" s="129"/>
      <c r="O2985" s="129"/>
      <c r="P2985" s="129"/>
      <c r="Q2985" s="129"/>
      <c r="S2985" s="129" t="s">
        <v>242</v>
      </c>
      <c r="T2985" s="129"/>
      <c r="U2985" s="129"/>
      <c r="V2985" s="129"/>
      <c r="W2985" s="129"/>
      <c r="X2985" s="129"/>
      <c r="Y2985" s="129"/>
      <c r="Z2985" s="129"/>
    </row>
    <row r="2986" spans="4:26" ht="15">
      <c r="D2986" s="128">
        <v>93</v>
      </c>
      <c r="E2986" s="128"/>
      <c r="F2986" s="128"/>
      <c r="G2986" s="128"/>
      <c r="H2986" s="128"/>
      <c r="K2986" s="129" t="s">
        <v>5</v>
      </c>
      <c r="L2986" s="129"/>
      <c r="M2986" s="129"/>
      <c r="N2986" s="129"/>
      <c r="O2986" s="129"/>
      <c r="P2986" s="129"/>
      <c r="Q2986" s="129"/>
      <c r="S2986" s="129" t="s">
        <v>242</v>
      </c>
      <c r="T2986" s="129"/>
      <c r="U2986" s="129"/>
      <c r="V2986" s="129"/>
      <c r="W2986" s="129"/>
      <c r="X2986" s="129"/>
      <c r="Y2986" s="129"/>
      <c r="Z2986" s="129"/>
    </row>
    <row r="2987" spans="4:26" ht="15">
      <c r="D2987" s="128">
        <v>94</v>
      </c>
      <c r="E2987" s="128"/>
      <c r="F2987" s="128"/>
      <c r="G2987" s="128"/>
      <c r="H2987" s="128"/>
      <c r="K2987" s="129" t="s">
        <v>5</v>
      </c>
      <c r="L2987" s="129"/>
      <c r="M2987" s="129"/>
      <c r="N2987" s="129"/>
      <c r="O2987" s="129"/>
      <c r="P2987" s="129"/>
      <c r="Q2987" s="129"/>
      <c r="S2987" s="129" t="s">
        <v>242</v>
      </c>
      <c r="T2987" s="129"/>
      <c r="U2987" s="129"/>
      <c r="V2987" s="129"/>
      <c r="W2987" s="129"/>
      <c r="X2987" s="129"/>
      <c r="Y2987" s="129"/>
      <c r="Z2987" s="129"/>
    </row>
    <row r="2988" spans="4:26" ht="15">
      <c r="D2988" s="128">
        <v>95</v>
      </c>
      <c r="E2988" s="128"/>
      <c r="F2988" s="128"/>
      <c r="G2988" s="128"/>
      <c r="H2988" s="128"/>
      <c r="K2988" s="129" t="s">
        <v>5</v>
      </c>
      <c r="L2988" s="129"/>
      <c r="M2988" s="129"/>
      <c r="N2988" s="129"/>
      <c r="O2988" s="129"/>
      <c r="P2988" s="129"/>
      <c r="Q2988" s="129"/>
      <c r="S2988" s="129" t="s">
        <v>242</v>
      </c>
      <c r="T2988" s="129"/>
      <c r="U2988" s="129"/>
      <c r="V2988" s="129"/>
      <c r="W2988" s="129"/>
      <c r="X2988" s="129"/>
      <c r="Y2988" s="129"/>
      <c r="Z2988" s="129"/>
    </row>
    <row r="2989" spans="4:26" ht="15">
      <c r="D2989" s="128">
        <v>96</v>
      </c>
      <c r="E2989" s="128"/>
      <c r="F2989" s="128"/>
      <c r="G2989" s="128"/>
      <c r="H2989" s="128"/>
      <c r="K2989" s="129" t="s">
        <v>5</v>
      </c>
      <c r="L2989" s="129"/>
      <c r="M2989" s="129"/>
      <c r="N2989" s="129"/>
      <c r="O2989" s="129"/>
      <c r="P2989" s="129"/>
      <c r="Q2989" s="129"/>
      <c r="S2989" s="129" t="s">
        <v>242</v>
      </c>
      <c r="T2989" s="129"/>
      <c r="U2989" s="129"/>
      <c r="V2989" s="129"/>
      <c r="W2989" s="129"/>
      <c r="X2989" s="129"/>
      <c r="Y2989" s="129"/>
      <c r="Z2989" s="129"/>
    </row>
    <row r="2990" spans="4:26" ht="15">
      <c r="D2990" s="128">
        <v>97</v>
      </c>
      <c r="E2990" s="128"/>
      <c r="F2990" s="128"/>
      <c r="G2990" s="128"/>
      <c r="H2990" s="128"/>
      <c r="K2990" s="129" t="s">
        <v>5</v>
      </c>
      <c r="L2990" s="129"/>
      <c r="M2990" s="129"/>
      <c r="N2990" s="129"/>
      <c r="O2990" s="129"/>
      <c r="P2990" s="129"/>
      <c r="Q2990" s="129"/>
      <c r="S2990" s="129" t="s">
        <v>242</v>
      </c>
      <c r="T2990" s="129"/>
      <c r="U2990" s="129"/>
      <c r="V2990" s="129"/>
      <c r="W2990" s="129"/>
      <c r="X2990" s="129"/>
      <c r="Y2990" s="129"/>
      <c r="Z2990" s="129"/>
    </row>
    <row r="2991" spans="4:26" ht="15">
      <c r="D2991" s="128">
        <v>98</v>
      </c>
      <c r="E2991" s="128"/>
      <c r="F2991" s="128"/>
      <c r="G2991" s="128"/>
      <c r="H2991" s="128"/>
      <c r="K2991" s="129" t="s">
        <v>5</v>
      </c>
      <c r="L2991" s="129"/>
      <c r="M2991" s="129"/>
      <c r="N2991" s="129"/>
      <c r="O2991" s="129"/>
      <c r="P2991" s="129"/>
      <c r="Q2991" s="129"/>
      <c r="S2991" s="129" t="s">
        <v>242</v>
      </c>
      <c r="T2991" s="129"/>
      <c r="U2991" s="129"/>
      <c r="V2991" s="129"/>
      <c r="W2991" s="129"/>
      <c r="X2991" s="129"/>
      <c r="Y2991" s="129"/>
      <c r="Z2991" s="129"/>
    </row>
    <row r="2992" spans="4:26" ht="15">
      <c r="D2992" s="128">
        <v>99</v>
      </c>
      <c r="E2992" s="128"/>
      <c r="F2992" s="128"/>
      <c r="G2992" s="128"/>
      <c r="H2992" s="128"/>
      <c r="K2992" s="129" t="s">
        <v>5</v>
      </c>
      <c r="L2992" s="129"/>
      <c r="M2992" s="129"/>
      <c r="N2992" s="129"/>
      <c r="O2992" s="129"/>
      <c r="P2992" s="129"/>
      <c r="Q2992" s="129"/>
      <c r="S2992" s="129" t="s">
        <v>242</v>
      </c>
      <c r="T2992" s="129"/>
      <c r="U2992" s="129"/>
      <c r="V2992" s="129"/>
      <c r="W2992" s="129"/>
      <c r="X2992" s="129"/>
      <c r="Y2992" s="129"/>
      <c r="Z2992" s="129"/>
    </row>
    <row r="2993" spans="4:26" ht="15">
      <c r="D2993" s="128">
        <v>100</v>
      </c>
      <c r="E2993" s="128"/>
      <c r="F2993" s="128"/>
      <c r="G2993" s="128"/>
      <c r="H2993" s="128"/>
      <c r="K2993" s="129" t="s">
        <v>5</v>
      </c>
      <c r="L2993" s="129"/>
      <c r="M2993" s="129"/>
      <c r="N2993" s="129"/>
      <c r="O2993" s="129"/>
      <c r="P2993" s="129"/>
      <c r="Q2993" s="129"/>
      <c r="S2993" s="129" t="s">
        <v>242</v>
      </c>
      <c r="T2993" s="129"/>
      <c r="U2993" s="129"/>
      <c r="V2993" s="129"/>
      <c r="W2993" s="129"/>
      <c r="X2993" s="129"/>
      <c r="Y2993" s="129"/>
      <c r="Z2993" s="129"/>
    </row>
    <row r="2994" spans="4:26" ht="15">
      <c r="D2994" s="128">
        <v>101</v>
      </c>
      <c r="E2994" s="128"/>
      <c r="F2994" s="128"/>
      <c r="G2994" s="128"/>
      <c r="H2994" s="128"/>
      <c r="K2994" s="129" t="s">
        <v>5</v>
      </c>
      <c r="L2994" s="129"/>
      <c r="M2994" s="129"/>
      <c r="N2994" s="129"/>
      <c r="O2994" s="129"/>
      <c r="P2994" s="129"/>
      <c r="Q2994" s="129"/>
      <c r="S2994" s="129" t="s">
        <v>242</v>
      </c>
      <c r="T2994" s="129"/>
      <c r="U2994" s="129"/>
      <c r="V2994" s="129"/>
      <c r="W2994" s="129"/>
      <c r="X2994" s="129"/>
      <c r="Y2994" s="129"/>
      <c r="Z2994" s="129"/>
    </row>
    <row r="2995" spans="4:26" ht="15">
      <c r="D2995" s="128">
        <v>102</v>
      </c>
      <c r="E2995" s="128"/>
      <c r="F2995" s="128"/>
      <c r="G2995" s="128"/>
      <c r="H2995" s="128"/>
      <c r="K2995" s="129" t="s">
        <v>5</v>
      </c>
      <c r="L2995" s="129"/>
      <c r="M2995" s="129"/>
      <c r="N2995" s="129"/>
      <c r="O2995" s="129"/>
      <c r="P2995" s="129"/>
      <c r="Q2995" s="129"/>
      <c r="S2995" s="129" t="s">
        <v>242</v>
      </c>
      <c r="T2995" s="129"/>
      <c r="U2995" s="129"/>
      <c r="V2995" s="129"/>
      <c r="W2995" s="129"/>
      <c r="X2995" s="129"/>
      <c r="Y2995" s="129"/>
      <c r="Z2995" s="129"/>
    </row>
    <row r="2996" spans="4:26" ht="15">
      <c r="D2996" s="128">
        <v>103</v>
      </c>
      <c r="E2996" s="128"/>
      <c r="F2996" s="128"/>
      <c r="G2996" s="128"/>
      <c r="H2996" s="128"/>
      <c r="K2996" s="129" t="s">
        <v>5</v>
      </c>
      <c r="L2996" s="129"/>
      <c r="M2996" s="129"/>
      <c r="N2996" s="129"/>
      <c r="O2996" s="129"/>
      <c r="P2996" s="129"/>
      <c r="Q2996" s="129"/>
      <c r="S2996" s="129" t="s">
        <v>242</v>
      </c>
      <c r="T2996" s="129"/>
      <c r="U2996" s="129"/>
      <c r="V2996" s="129"/>
      <c r="W2996" s="129"/>
      <c r="X2996" s="129"/>
      <c r="Y2996" s="129"/>
      <c r="Z2996" s="129"/>
    </row>
    <row r="2997" spans="4:26" ht="15">
      <c r="D2997" s="128">
        <v>104</v>
      </c>
      <c r="E2997" s="128"/>
      <c r="F2997" s="128"/>
      <c r="G2997" s="128"/>
      <c r="H2997" s="128"/>
      <c r="K2997" s="129" t="s">
        <v>5</v>
      </c>
      <c r="L2997" s="129"/>
      <c r="M2997" s="129"/>
      <c r="N2997" s="129"/>
      <c r="O2997" s="129"/>
      <c r="P2997" s="129"/>
      <c r="Q2997" s="129"/>
      <c r="S2997" s="129" t="s">
        <v>242</v>
      </c>
      <c r="T2997" s="129"/>
      <c r="U2997" s="129"/>
      <c r="V2997" s="129"/>
      <c r="W2997" s="129"/>
      <c r="X2997" s="129"/>
      <c r="Y2997" s="129"/>
      <c r="Z2997" s="129"/>
    </row>
    <row r="2998" spans="4:26" ht="15">
      <c r="D2998" s="128">
        <v>105</v>
      </c>
      <c r="E2998" s="128"/>
      <c r="F2998" s="128"/>
      <c r="G2998" s="128"/>
      <c r="H2998" s="128"/>
      <c r="K2998" s="129" t="s">
        <v>5</v>
      </c>
      <c r="L2998" s="129"/>
      <c r="M2998" s="129"/>
      <c r="N2998" s="129"/>
      <c r="O2998" s="129"/>
      <c r="P2998" s="129"/>
      <c r="Q2998" s="129"/>
      <c r="S2998" s="129" t="s">
        <v>242</v>
      </c>
      <c r="T2998" s="129"/>
      <c r="U2998" s="129"/>
      <c r="V2998" s="129"/>
      <c r="W2998" s="129"/>
      <c r="X2998" s="129"/>
      <c r="Y2998" s="129"/>
      <c r="Z2998" s="129"/>
    </row>
    <row r="2999" spans="4:26" ht="15">
      <c r="D2999" s="128">
        <v>106</v>
      </c>
      <c r="E2999" s="128"/>
      <c r="F2999" s="128"/>
      <c r="G2999" s="128"/>
      <c r="H2999" s="128"/>
      <c r="K2999" s="129" t="s">
        <v>5</v>
      </c>
      <c r="L2999" s="129"/>
      <c r="M2999" s="129"/>
      <c r="N2999" s="129"/>
      <c r="O2999" s="129"/>
      <c r="P2999" s="129"/>
      <c r="Q2999" s="129"/>
      <c r="S2999" s="129" t="s">
        <v>242</v>
      </c>
      <c r="T2999" s="129"/>
      <c r="U2999" s="129"/>
      <c r="V2999" s="129"/>
      <c r="W2999" s="129"/>
      <c r="X2999" s="129"/>
      <c r="Y2999" s="129"/>
      <c r="Z2999" s="129"/>
    </row>
    <row r="3000" spans="4:26" ht="15">
      <c r="D3000" s="128">
        <v>107</v>
      </c>
      <c r="E3000" s="128"/>
      <c r="F3000" s="128"/>
      <c r="G3000" s="128"/>
      <c r="H3000" s="128"/>
      <c r="K3000" s="129" t="s">
        <v>5</v>
      </c>
      <c r="L3000" s="129"/>
      <c r="M3000" s="129"/>
      <c r="N3000" s="129"/>
      <c r="O3000" s="129"/>
      <c r="P3000" s="129"/>
      <c r="Q3000" s="129"/>
      <c r="S3000" s="129" t="s">
        <v>242</v>
      </c>
      <c r="T3000" s="129"/>
      <c r="U3000" s="129"/>
      <c r="V3000" s="129"/>
      <c r="W3000" s="129"/>
      <c r="X3000" s="129"/>
      <c r="Y3000" s="129"/>
      <c r="Z3000" s="129"/>
    </row>
    <row r="3001" spans="4:26" ht="15">
      <c r="D3001" s="128">
        <v>108</v>
      </c>
      <c r="E3001" s="128"/>
      <c r="F3001" s="128"/>
      <c r="G3001" s="128"/>
      <c r="H3001" s="128"/>
      <c r="K3001" s="129" t="s">
        <v>5</v>
      </c>
      <c r="L3001" s="129"/>
      <c r="M3001" s="129"/>
      <c r="N3001" s="129"/>
      <c r="O3001" s="129"/>
      <c r="P3001" s="129"/>
      <c r="Q3001" s="129"/>
      <c r="S3001" s="129" t="s">
        <v>242</v>
      </c>
      <c r="T3001" s="129"/>
      <c r="U3001" s="129"/>
      <c r="V3001" s="129"/>
      <c r="W3001" s="129"/>
      <c r="X3001" s="129"/>
      <c r="Y3001" s="129"/>
      <c r="Z3001" s="129"/>
    </row>
    <row r="3002" spans="4:26" ht="15">
      <c r="D3002" s="128">
        <v>109</v>
      </c>
      <c r="E3002" s="128"/>
      <c r="F3002" s="128"/>
      <c r="G3002" s="128"/>
      <c r="H3002" s="128"/>
      <c r="K3002" s="129" t="s">
        <v>5</v>
      </c>
      <c r="L3002" s="129"/>
      <c r="M3002" s="129"/>
      <c r="N3002" s="129"/>
      <c r="O3002" s="129"/>
      <c r="P3002" s="129"/>
      <c r="Q3002" s="129"/>
      <c r="S3002" s="129" t="s">
        <v>242</v>
      </c>
      <c r="T3002" s="129"/>
      <c r="U3002" s="129"/>
      <c r="V3002" s="129"/>
      <c r="W3002" s="129"/>
      <c r="X3002" s="129"/>
      <c r="Y3002" s="129"/>
      <c r="Z3002" s="129"/>
    </row>
    <row r="3003" spans="4:26" ht="15">
      <c r="D3003" s="128">
        <v>110</v>
      </c>
      <c r="E3003" s="128"/>
      <c r="F3003" s="128"/>
      <c r="G3003" s="128"/>
      <c r="H3003" s="128"/>
      <c r="K3003" s="129" t="s">
        <v>5</v>
      </c>
      <c r="L3003" s="129"/>
      <c r="M3003" s="129"/>
      <c r="N3003" s="129"/>
      <c r="O3003" s="129"/>
      <c r="P3003" s="129"/>
      <c r="Q3003" s="129"/>
      <c r="S3003" s="129" t="s">
        <v>242</v>
      </c>
      <c r="T3003" s="129"/>
      <c r="U3003" s="129"/>
      <c r="V3003" s="129"/>
      <c r="W3003" s="129"/>
      <c r="X3003" s="129"/>
      <c r="Y3003" s="129"/>
      <c r="Z3003" s="129"/>
    </row>
    <row r="3004" spans="4:26" ht="15">
      <c r="D3004" s="128">
        <v>111</v>
      </c>
      <c r="E3004" s="128"/>
      <c r="F3004" s="128"/>
      <c r="G3004" s="128"/>
      <c r="H3004" s="128"/>
      <c r="K3004" s="129" t="s">
        <v>5</v>
      </c>
      <c r="L3004" s="129"/>
      <c r="M3004" s="129"/>
      <c r="N3004" s="129"/>
      <c r="O3004" s="129"/>
      <c r="P3004" s="129"/>
      <c r="Q3004" s="129"/>
      <c r="S3004" s="129" t="s">
        <v>242</v>
      </c>
      <c r="T3004" s="129"/>
      <c r="U3004" s="129"/>
      <c r="V3004" s="129"/>
      <c r="W3004" s="129"/>
      <c r="X3004" s="129"/>
      <c r="Y3004" s="129"/>
      <c r="Z3004" s="129"/>
    </row>
    <row r="3005" spans="4:26" ht="15">
      <c r="D3005" s="128">
        <v>112</v>
      </c>
      <c r="E3005" s="128"/>
      <c r="F3005" s="128"/>
      <c r="G3005" s="128"/>
      <c r="H3005" s="128"/>
      <c r="K3005" s="129" t="s">
        <v>5</v>
      </c>
      <c r="L3005" s="129"/>
      <c r="M3005" s="129"/>
      <c r="N3005" s="129"/>
      <c r="O3005" s="129"/>
      <c r="P3005" s="129"/>
      <c r="Q3005" s="129"/>
      <c r="S3005" s="129" t="s">
        <v>242</v>
      </c>
      <c r="T3005" s="129"/>
      <c r="U3005" s="129"/>
      <c r="V3005" s="129"/>
      <c r="W3005" s="129"/>
      <c r="X3005" s="129"/>
      <c r="Y3005" s="129"/>
      <c r="Z3005" s="129"/>
    </row>
    <row r="3006" spans="4:26" ht="15">
      <c r="D3006" s="128">
        <v>113</v>
      </c>
      <c r="E3006" s="128"/>
      <c r="F3006" s="128"/>
      <c r="G3006" s="128"/>
      <c r="H3006" s="128"/>
      <c r="K3006" s="129" t="s">
        <v>5</v>
      </c>
      <c r="L3006" s="129"/>
      <c r="M3006" s="129"/>
      <c r="N3006" s="129"/>
      <c r="O3006" s="129"/>
      <c r="P3006" s="129"/>
      <c r="Q3006" s="129"/>
      <c r="S3006" s="129" t="s">
        <v>242</v>
      </c>
      <c r="T3006" s="129"/>
      <c r="U3006" s="129"/>
      <c r="V3006" s="129"/>
      <c r="W3006" s="129"/>
      <c r="X3006" s="129"/>
      <c r="Y3006" s="129"/>
      <c r="Z3006" s="129"/>
    </row>
    <row r="3007" spans="4:26" ht="15">
      <c r="D3007" s="128">
        <v>114</v>
      </c>
      <c r="E3007" s="128"/>
      <c r="F3007" s="128"/>
      <c r="G3007" s="128"/>
      <c r="H3007" s="128"/>
      <c r="K3007" s="129" t="s">
        <v>5</v>
      </c>
      <c r="L3007" s="129"/>
      <c r="M3007" s="129"/>
      <c r="N3007" s="129"/>
      <c r="O3007" s="129"/>
      <c r="P3007" s="129"/>
      <c r="Q3007" s="129"/>
      <c r="S3007" s="129" t="s">
        <v>242</v>
      </c>
      <c r="T3007" s="129"/>
      <c r="U3007" s="129"/>
      <c r="V3007" s="129"/>
      <c r="W3007" s="129"/>
      <c r="X3007" s="129"/>
      <c r="Y3007" s="129"/>
      <c r="Z3007" s="129"/>
    </row>
    <row r="3008" spans="4:26" ht="15">
      <c r="D3008" s="128">
        <v>115</v>
      </c>
      <c r="E3008" s="128"/>
      <c r="F3008" s="128"/>
      <c r="G3008" s="128"/>
      <c r="H3008" s="128"/>
      <c r="K3008" s="129" t="s">
        <v>5</v>
      </c>
      <c r="L3008" s="129"/>
      <c r="M3008" s="129"/>
      <c r="N3008" s="129"/>
      <c r="O3008" s="129"/>
      <c r="P3008" s="129"/>
      <c r="Q3008" s="129"/>
      <c r="S3008" s="129" t="s">
        <v>242</v>
      </c>
      <c r="T3008" s="129"/>
      <c r="U3008" s="129"/>
      <c r="V3008" s="129"/>
      <c r="W3008" s="129"/>
      <c r="X3008" s="129"/>
      <c r="Y3008" s="129"/>
      <c r="Z3008" s="129"/>
    </row>
    <row r="3009" spans="4:26" ht="15">
      <c r="D3009" s="128">
        <v>116</v>
      </c>
      <c r="E3009" s="128"/>
      <c r="F3009" s="128"/>
      <c r="G3009" s="128"/>
      <c r="H3009" s="128"/>
      <c r="K3009" s="129" t="s">
        <v>5</v>
      </c>
      <c r="L3009" s="129"/>
      <c r="M3009" s="129"/>
      <c r="N3009" s="129"/>
      <c r="O3009" s="129"/>
      <c r="P3009" s="129"/>
      <c r="Q3009" s="129"/>
      <c r="S3009" s="129" t="s">
        <v>242</v>
      </c>
      <c r="T3009" s="129"/>
      <c r="U3009" s="129"/>
      <c r="V3009" s="129"/>
      <c r="W3009" s="129"/>
      <c r="X3009" s="129"/>
      <c r="Y3009" s="129"/>
      <c r="Z3009" s="129"/>
    </row>
    <row r="3010" spans="4:26" ht="15">
      <c r="D3010" s="128">
        <v>117</v>
      </c>
      <c r="E3010" s="128"/>
      <c r="F3010" s="128"/>
      <c r="G3010" s="128"/>
      <c r="H3010" s="128"/>
      <c r="K3010" s="129" t="s">
        <v>5</v>
      </c>
      <c r="L3010" s="129"/>
      <c r="M3010" s="129"/>
      <c r="N3010" s="129"/>
      <c r="O3010" s="129"/>
      <c r="P3010" s="129"/>
      <c r="Q3010" s="129"/>
      <c r="S3010" s="129" t="s">
        <v>242</v>
      </c>
      <c r="T3010" s="129"/>
      <c r="U3010" s="129"/>
      <c r="V3010" s="129"/>
      <c r="W3010" s="129"/>
      <c r="X3010" s="129"/>
      <c r="Y3010" s="129"/>
      <c r="Z3010" s="129"/>
    </row>
    <row r="3011" spans="4:26" ht="15">
      <c r="D3011" s="128">
        <v>118</v>
      </c>
      <c r="E3011" s="128"/>
      <c r="F3011" s="128"/>
      <c r="G3011" s="128"/>
      <c r="H3011" s="128"/>
      <c r="K3011" s="129" t="s">
        <v>5</v>
      </c>
      <c r="L3011" s="129"/>
      <c r="M3011" s="129"/>
      <c r="N3011" s="129"/>
      <c r="O3011" s="129"/>
      <c r="P3011" s="129"/>
      <c r="Q3011" s="129"/>
      <c r="S3011" s="129" t="s">
        <v>242</v>
      </c>
      <c r="T3011" s="129"/>
      <c r="U3011" s="129"/>
      <c r="V3011" s="129"/>
      <c r="W3011" s="129"/>
      <c r="X3011" s="129"/>
      <c r="Y3011" s="129"/>
      <c r="Z3011" s="129"/>
    </row>
    <row r="3012" spans="4:26" ht="15">
      <c r="D3012" s="128">
        <v>119</v>
      </c>
      <c r="E3012" s="128"/>
      <c r="F3012" s="128"/>
      <c r="G3012" s="128"/>
      <c r="H3012" s="128"/>
      <c r="K3012" s="129" t="s">
        <v>5</v>
      </c>
      <c r="L3012" s="129"/>
      <c r="M3012" s="129"/>
      <c r="N3012" s="129"/>
      <c r="O3012" s="129"/>
      <c r="P3012" s="129"/>
      <c r="Q3012" s="129"/>
      <c r="S3012" s="129" t="s">
        <v>242</v>
      </c>
      <c r="T3012" s="129"/>
      <c r="U3012" s="129"/>
      <c r="V3012" s="129"/>
      <c r="W3012" s="129"/>
      <c r="X3012" s="129"/>
      <c r="Y3012" s="129"/>
      <c r="Z3012" s="129"/>
    </row>
    <row r="3013" spans="4:26" ht="15">
      <c r="D3013" s="128">
        <v>120</v>
      </c>
      <c r="E3013" s="128"/>
      <c r="F3013" s="128"/>
      <c r="G3013" s="128"/>
      <c r="H3013" s="128"/>
      <c r="K3013" s="129" t="s">
        <v>5</v>
      </c>
      <c r="L3013" s="129"/>
      <c r="M3013" s="129"/>
      <c r="N3013" s="129"/>
      <c r="O3013" s="129"/>
      <c r="P3013" s="129"/>
      <c r="Q3013" s="129"/>
      <c r="S3013" s="129" t="s">
        <v>242</v>
      </c>
      <c r="T3013" s="129"/>
      <c r="U3013" s="129"/>
      <c r="V3013" s="129"/>
      <c r="W3013" s="129"/>
      <c r="X3013" s="129"/>
      <c r="Y3013" s="129"/>
      <c r="Z3013" s="129"/>
    </row>
    <row r="3014" spans="4:26" ht="15">
      <c r="D3014" s="128">
        <v>121</v>
      </c>
      <c r="E3014" s="128"/>
      <c r="F3014" s="128"/>
      <c r="G3014" s="128"/>
      <c r="H3014" s="128"/>
      <c r="K3014" s="129" t="s">
        <v>5</v>
      </c>
      <c r="L3014" s="129"/>
      <c r="M3014" s="129"/>
      <c r="N3014" s="129"/>
      <c r="O3014" s="129"/>
      <c r="P3014" s="129"/>
      <c r="Q3014" s="129"/>
      <c r="S3014" s="129" t="s">
        <v>242</v>
      </c>
      <c r="T3014" s="129"/>
      <c r="U3014" s="129"/>
      <c r="V3014" s="129"/>
      <c r="W3014" s="129"/>
      <c r="X3014" s="129"/>
      <c r="Y3014" s="129"/>
      <c r="Z3014" s="129"/>
    </row>
    <row r="3015" spans="4:26" ht="15">
      <c r="D3015" s="128">
        <v>122</v>
      </c>
      <c r="E3015" s="128"/>
      <c r="F3015" s="128"/>
      <c r="G3015" s="128"/>
      <c r="H3015" s="128"/>
      <c r="K3015" s="129" t="s">
        <v>5</v>
      </c>
      <c r="L3015" s="129"/>
      <c r="M3015" s="129"/>
      <c r="N3015" s="129"/>
      <c r="O3015" s="129"/>
      <c r="P3015" s="129"/>
      <c r="Q3015" s="129"/>
      <c r="S3015" s="129" t="s">
        <v>242</v>
      </c>
      <c r="T3015" s="129"/>
      <c r="U3015" s="129"/>
      <c r="V3015" s="129"/>
      <c r="W3015" s="129"/>
      <c r="X3015" s="129"/>
      <c r="Y3015" s="129"/>
      <c r="Z3015" s="129"/>
    </row>
    <row r="3016" spans="4:26" ht="15">
      <c r="D3016" s="128">
        <v>123</v>
      </c>
      <c r="E3016" s="128"/>
      <c r="F3016" s="128"/>
      <c r="G3016" s="128"/>
      <c r="H3016" s="128"/>
      <c r="K3016" s="129" t="s">
        <v>5</v>
      </c>
      <c r="L3016" s="129"/>
      <c r="M3016" s="129"/>
      <c r="N3016" s="129"/>
      <c r="O3016" s="129"/>
      <c r="P3016" s="129"/>
      <c r="Q3016" s="129"/>
      <c r="S3016" s="129" t="s">
        <v>242</v>
      </c>
      <c r="T3016" s="129"/>
      <c r="U3016" s="129"/>
      <c r="V3016" s="129"/>
      <c r="W3016" s="129"/>
      <c r="X3016" s="129"/>
      <c r="Y3016" s="129"/>
      <c r="Z3016" s="129"/>
    </row>
    <row r="3017" spans="4:26" ht="15">
      <c r="D3017" s="128">
        <v>124</v>
      </c>
      <c r="E3017" s="128"/>
      <c r="F3017" s="128"/>
      <c r="G3017" s="128"/>
      <c r="H3017" s="128"/>
      <c r="K3017" s="129" t="s">
        <v>5</v>
      </c>
      <c r="L3017" s="129"/>
      <c r="M3017" s="129"/>
      <c r="N3017" s="129"/>
      <c r="O3017" s="129"/>
      <c r="P3017" s="129"/>
      <c r="Q3017" s="129"/>
      <c r="S3017" s="129" t="s">
        <v>242</v>
      </c>
      <c r="T3017" s="129"/>
      <c r="U3017" s="129"/>
      <c r="V3017" s="129"/>
      <c r="W3017" s="129"/>
      <c r="X3017" s="129"/>
      <c r="Y3017" s="129"/>
      <c r="Z3017" s="129"/>
    </row>
    <row r="3018" spans="4:26" ht="15">
      <c r="D3018" s="128">
        <v>125</v>
      </c>
      <c r="E3018" s="128"/>
      <c r="F3018" s="128"/>
      <c r="G3018" s="128"/>
      <c r="H3018" s="128"/>
      <c r="K3018" s="129" t="s">
        <v>5</v>
      </c>
      <c r="L3018" s="129"/>
      <c r="M3018" s="129"/>
      <c r="N3018" s="129"/>
      <c r="O3018" s="129"/>
      <c r="P3018" s="129"/>
      <c r="Q3018" s="129"/>
      <c r="S3018" s="129" t="s">
        <v>242</v>
      </c>
      <c r="T3018" s="129"/>
      <c r="U3018" s="129"/>
      <c r="V3018" s="129"/>
      <c r="W3018" s="129"/>
      <c r="X3018" s="129"/>
      <c r="Y3018" s="129"/>
      <c r="Z3018" s="129"/>
    </row>
    <row r="3019" spans="4:26" ht="15">
      <c r="D3019" s="128">
        <v>126</v>
      </c>
      <c r="E3019" s="128"/>
      <c r="F3019" s="128"/>
      <c r="G3019" s="128"/>
      <c r="H3019" s="128"/>
      <c r="K3019" s="129" t="s">
        <v>5</v>
      </c>
      <c r="L3019" s="129"/>
      <c r="M3019" s="129"/>
      <c r="N3019" s="129"/>
      <c r="O3019" s="129"/>
      <c r="P3019" s="129"/>
      <c r="Q3019" s="129"/>
      <c r="S3019" s="129" t="s">
        <v>242</v>
      </c>
      <c r="T3019" s="129"/>
      <c r="U3019" s="129"/>
      <c r="V3019" s="129"/>
      <c r="W3019" s="129"/>
      <c r="X3019" s="129"/>
      <c r="Y3019" s="129"/>
      <c r="Z3019" s="129"/>
    </row>
    <row r="3020" spans="4:26" ht="15">
      <c r="D3020" s="128">
        <v>127</v>
      </c>
      <c r="E3020" s="128"/>
      <c r="F3020" s="128"/>
      <c r="G3020" s="128"/>
      <c r="H3020" s="128"/>
      <c r="K3020" s="129" t="s">
        <v>5</v>
      </c>
      <c r="L3020" s="129"/>
      <c r="M3020" s="129"/>
      <c r="N3020" s="129"/>
      <c r="O3020" s="129"/>
      <c r="P3020" s="129"/>
      <c r="Q3020" s="129"/>
      <c r="S3020" s="129" t="s">
        <v>242</v>
      </c>
      <c r="T3020" s="129"/>
      <c r="U3020" s="129"/>
      <c r="V3020" s="129"/>
      <c r="W3020" s="129"/>
      <c r="X3020" s="129"/>
      <c r="Y3020" s="129"/>
      <c r="Z3020" s="129"/>
    </row>
    <row r="3021" spans="4:26" ht="15">
      <c r="D3021" s="128">
        <v>128</v>
      </c>
      <c r="E3021" s="128"/>
      <c r="F3021" s="128"/>
      <c r="G3021" s="128"/>
      <c r="H3021" s="128"/>
      <c r="K3021" s="129" t="s">
        <v>5</v>
      </c>
      <c r="L3021" s="129"/>
      <c r="M3021" s="129"/>
      <c r="N3021" s="129"/>
      <c r="O3021" s="129"/>
      <c r="P3021" s="129"/>
      <c r="Q3021" s="129"/>
      <c r="S3021" s="129" t="s">
        <v>242</v>
      </c>
      <c r="T3021" s="129"/>
      <c r="U3021" s="129"/>
      <c r="V3021" s="129"/>
      <c r="W3021" s="129"/>
      <c r="X3021" s="129"/>
      <c r="Y3021" s="129"/>
      <c r="Z3021" s="129"/>
    </row>
    <row r="3022" spans="4:26" ht="15">
      <c r="D3022" s="128">
        <v>129</v>
      </c>
      <c r="E3022" s="128"/>
      <c r="F3022" s="128"/>
      <c r="G3022" s="128"/>
      <c r="H3022" s="128"/>
      <c r="K3022" s="129" t="s">
        <v>5</v>
      </c>
      <c r="L3022" s="129"/>
      <c r="M3022" s="129"/>
      <c r="N3022" s="129"/>
      <c r="O3022" s="129"/>
      <c r="P3022" s="129"/>
      <c r="Q3022" s="129"/>
      <c r="S3022" s="129" t="s">
        <v>242</v>
      </c>
      <c r="T3022" s="129"/>
      <c r="U3022" s="129"/>
      <c r="V3022" s="129"/>
      <c r="W3022" s="129"/>
      <c r="X3022" s="129"/>
      <c r="Y3022" s="129"/>
      <c r="Z3022" s="129"/>
    </row>
    <row r="3023" spans="4:26" ht="15">
      <c r="D3023" s="128">
        <v>130</v>
      </c>
      <c r="E3023" s="128"/>
      <c r="F3023" s="128"/>
      <c r="G3023" s="128"/>
      <c r="H3023" s="128"/>
      <c r="K3023" s="129" t="s">
        <v>5</v>
      </c>
      <c r="L3023" s="129"/>
      <c r="M3023" s="129"/>
      <c r="N3023" s="129"/>
      <c r="O3023" s="129"/>
      <c r="P3023" s="129"/>
      <c r="Q3023" s="129"/>
      <c r="S3023" s="129" t="s">
        <v>242</v>
      </c>
      <c r="T3023" s="129"/>
      <c r="U3023" s="129"/>
      <c r="V3023" s="129"/>
      <c r="W3023" s="129"/>
      <c r="X3023" s="129"/>
      <c r="Y3023" s="129"/>
      <c r="Z3023" s="129"/>
    </row>
    <row r="3024" spans="4:26" ht="15">
      <c r="D3024" s="128">
        <v>131</v>
      </c>
      <c r="E3024" s="128"/>
      <c r="F3024" s="128"/>
      <c r="G3024" s="128"/>
      <c r="H3024" s="128"/>
      <c r="K3024" s="129" t="s">
        <v>5</v>
      </c>
      <c r="L3024" s="129"/>
      <c r="M3024" s="129"/>
      <c r="N3024" s="129"/>
      <c r="O3024" s="129"/>
      <c r="P3024" s="129"/>
      <c r="Q3024" s="129"/>
      <c r="S3024" s="129" t="s">
        <v>242</v>
      </c>
      <c r="T3024" s="129"/>
      <c r="U3024" s="129"/>
      <c r="V3024" s="129"/>
      <c r="W3024" s="129"/>
      <c r="X3024" s="129"/>
      <c r="Y3024" s="129"/>
      <c r="Z3024" s="129"/>
    </row>
    <row r="3025" spans="4:26" ht="15">
      <c r="D3025" s="128">
        <v>132</v>
      </c>
      <c r="E3025" s="128"/>
      <c r="F3025" s="128"/>
      <c r="G3025" s="128"/>
      <c r="H3025" s="128"/>
      <c r="K3025" s="129" t="s">
        <v>5</v>
      </c>
      <c r="L3025" s="129"/>
      <c r="M3025" s="129"/>
      <c r="N3025" s="129"/>
      <c r="O3025" s="129"/>
      <c r="P3025" s="129"/>
      <c r="Q3025" s="129"/>
      <c r="S3025" s="129" t="s">
        <v>242</v>
      </c>
      <c r="T3025" s="129"/>
      <c r="U3025" s="129"/>
      <c r="V3025" s="129"/>
      <c r="W3025" s="129"/>
      <c r="X3025" s="129"/>
      <c r="Y3025" s="129"/>
      <c r="Z3025" s="129"/>
    </row>
    <row r="3026" spans="4:26" ht="15">
      <c r="D3026" s="128">
        <v>133</v>
      </c>
      <c r="E3026" s="128"/>
      <c r="F3026" s="128"/>
      <c r="G3026" s="128"/>
      <c r="H3026" s="128"/>
      <c r="K3026" s="129" t="s">
        <v>5</v>
      </c>
      <c r="L3026" s="129"/>
      <c r="M3026" s="129"/>
      <c r="N3026" s="129"/>
      <c r="O3026" s="129"/>
      <c r="P3026" s="129"/>
      <c r="Q3026" s="129"/>
      <c r="S3026" s="129" t="s">
        <v>242</v>
      </c>
      <c r="T3026" s="129"/>
      <c r="U3026" s="129"/>
      <c r="V3026" s="129"/>
      <c r="W3026" s="129"/>
      <c r="X3026" s="129"/>
      <c r="Y3026" s="129"/>
      <c r="Z3026" s="129"/>
    </row>
    <row r="3027" spans="4:26" ht="15">
      <c r="D3027" s="128">
        <v>134</v>
      </c>
      <c r="E3027" s="128"/>
      <c r="F3027" s="128"/>
      <c r="G3027" s="128"/>
      <c r="H3027" s="128"/>
      <c r="K3027" s="129" t="s">
        <v>5</v>
      </c>
      <c r="L3027" s="129"/>
      <c r="M3027" s="129"/>
      <c r="N3027" s="129"/>
      <c r="O3027" s="129"/>
      <c r="P3027" s="129"/>
      <c r="Q3027" s="129"/>
      <c r="S3027" s="129" t="s">
        <v>242</v>
      </c>
      <c r="T3027" s="129"/>
      <c r="U3027" s="129"/>
      <c r="V3027" s="129"/>
      <c r="W3027" s="129"/>
      <c r="X3027" s="129"/>
      <c r="Y3027" s="129"/>
      <c r="Z3027" s="129"/>
    </row>
    <row r="3028" spans="4:26" ht="15">
      <c r="D3028" s="128">
        <v>135</v>
      </c>
      <c r="E3028" s="128"/>
      <c r="F3028" s="128"/>
      <c r="G3028" s="128"/>
      <c r="H3028" s="128"/>
      <c r="K3028" s="129" t="s">
        <v>5</v>
      </c>
      <c r="L3028" s="129"/>
      <c r="M3028" s="129"/>
      <c r="N3028" s="129"/>
      <c r="O3028" s="129"/>
      <c r="P3028" s="129"/>
      <c r="Q3028" s="129"/>
      <c r="S3028" s="129" t="s">
        <v>242</v>
      </c>
      <c r="T3028" s="129"/>
      <c r="U3028" s="129"/>
      <c r="V3028" s="129"/>
      <c r="W3028" s="129"/>
      <c r="X3028" s="129"/>
      <c r="Y3028" s="129"/>
      <c r="Z3028" s="129"/>
    </row>
    <row r="3029" spans="4:26" ht="15">
      <c r="D3029" s="128">
        <v>136</v>
      </c>
      <c r="E3029" s="128"/>
      <c r="F3029" s="128"/>
      <c r="G3029" s="128"/>
      <c r="H3029" s="128"/>
      <c r="K3029" s="129" t="s">
        <v>5</v>
      </c>
      <c r="L3029" s="129"/>
      <c r="M3029" s="129"/>
      <c r="N3029" s="129"/>
      <c r="O3029" s="129"/>
      <c r="P3029" s="129"/>
      <c r="Q3029" s="129"/>
      <c r="S3029" s="129" t="s">
        <v>242</v>
      </c>
      <c r="T3029" s="129"/>
      <c r="U3029" s="129"/>
      <c r="V3029" s="129"/>
      <c r="W3029" s="129"/>
      <c r="X3029" s="129"/>
      <c r="Y3029" s="129"/>
      <c r="Z3029" s="129"/>
    </row>
    <row r="3030" spans="4:26" ht="15">
      <c r="D3030" s="128">
        <v>137</v>
      </c>
      <c r="E3030" s="128"/>
      <c r="F3030" s="128"/>
      <c r="G3030" s="128"/>
      <c r="H3030" s="128"/>
      <c r="K3030" s="129" t="s">
        <v>5</v>
      </c>
      <c r="L3030" s="129"/>
      <c r="M3030" s="129"/>
      <c r="N3030" s="129"/>
      <c r="O3030" s="129"/>
      <c r="P3030" s="129"/>
      <c r="Q3030" s="129"/>
      <c r="S3030" s="129" t="s">
        <v>242</v>
      </c>
      <c r="T3030" s="129"/>
      <c r="U3030" s="129"/>
      <c r="V3030" s="129"/>
      <c r="W3030" s="129"/>
      <c r="X3030" s="129"/>
      <c r="Y3030" s="129"/>
      <c r="Z3030" s="129"/>
    </row>
    <row r="3031" spans="4:26" ht="15">
      <c r="D3031" s="128">
        <v>138</v>
      </c>
      <c r="E3031" s="128"/>
      <c r="F3031" s="128"/>
      <c r="G3031" s="128"/>
      <c r="H3031" s="128"/>
      <c r="K3031" s="129" t="s">
        <v>5</v>
      </c>
      <c r="L3031" s="129"/>
      <c r="M3031" s="129"/>
      <c r="N3031" s="129"/>
      <c r="O3031" s="129"/>
      <c r="P3031" s="129"/>
      <c r="Q3031" s="129"/>
      <c r="S3031" s="129" t="s">
        <v>242</v>
      </c>
      <c r="T3031" s="129"/>
      <c r="U3031" s="129"/>
      <c r="V3031" s="129"/>
      <c r="W3031" s="129"/>
      <c r="X3031" s="129"/>
      <c r="Y3031" s="129"/>
      <c r="Z3031" s="129"/>
    </row>
    <row r="3032" spans="4:26" ht="15">
      <c r="D3032" s="128">
        <v>139</v>
      </c>
      <c r="E3032" s="128"/>
      <c r="F3032" s="128"/>
      <c r="G3032" s="128"/>
      <c r="H3032" s="128"/>
      <c r="K3032" s="129" t="s">
        <v>5</v>
      </c>
      <c r="L3032" s="129"/>
      <c r="M3032" s="129"/>
      <c r="N3032" s="129"/>
      <c r="O3032" s="129"/>
      <c r="P3032" s="129"/>
      <c r="Q3032" s="129"/>
      <c r="S3032" s="129" t="s">
        <v>242</v>
      </c>
      <c r="T3032" s="129"/>
      <c r="U3032" s="129"/>
      <c r="V3032" s="129"/>
      <c r="W3032" s="129"/>
      <c r="X3032" s="129"/>
      <c r="Y3032" s="129"/>
      <c r="Z3032" s="129"/>
    </row>
    <row r="3033" spans="4:26" ht="15">
      <c r="D3033" s="128">
        <v>140</v>
      </c>
      <c r="E3033" s="128"/>
      <c r="F3033" s="128"/>
      <c r="G3033" s="128"/>
      <c r="H3033" s="128"/>
      <c r="K3033" s="129" t="s">
        <v>5</v>
      </c>
      <c r="L3033" s="129"/>
      <c r="M3033" s="129"/>
      <c r="N3033" s="129"/>
      <c r="O3033" s="129"/>
      <c r="P3033" s="129"/>
      <c r="Q3033" s="129"/>
      <c r="S3033" s="129" t="s">
        <v>242</v>
      </c>
      <c r="T3033" s="129"/>
      <c r="U3033" s="129"/>
      <c r="V3033" s="129"/>
      <c r="W3033" s="129"/>
      <c r="X3033" s="129"/>
      <c r="Y3033" s="129"/>
      <c r="Z3033" s="129"/>
    </row>
    <row r="3034" spans="4:26" ht="14.25" customHeight="1">
      <c r="D3034" s="128">
        <v>141</v>
      </c>
      <c r="E3034" s="128"/>
      <c r="F3034" s="128"/>
      <c r="G3034" s="128"/>
      <c r="H3034" s="128"/>
      <c r="K3034" s="129" t="s">
        <v>5</v>
      </c>
      <c r="L3034" s="129"/>
      <c r="M3034" s="129"/>
      <c r="N3034" s="129"/>
      <c r="O3034" s="129"/>
      <c r="P3034" s="129"/>
      <c r="Q3034" s="129"/>
      <c r="S3034" s="129" t="s">
        <v>242</v>
      </c>
      <c r="T3034" s="129"/>
      <c r="U3034" s="129"/>
      <c r="V3034" s="129"/>
      <c r="W3034" s="129"/>
      <c r="X3034" s="129"/>
      <c r="Y3034" s="129"/>
      <c r="Z3034" s="129"/>
    </row>
    <row r="3035" spans="4:26" ht="15">
      <c r="D3035" s="128">
        <v>142</v>
      </c>
      <c r="E3035" s="128"/>
      <c r="F3035" s="128"/>
      <c r="G3035" s="128"/>
      <c r="H3035" s="128"/>
      <c r="K3035" s="129" t="s">
        <v>5</v>
      </c>
      <c r="L3035" s="129"/>
      <c r="M3035" s="129"/>
      <c r="N3035" s="129"/>
      <c r="O3035" s="129"/>
      <c r="P3035" s="129"/>
      <c r="Q3035" s="129"/>
      <c r="S3035" s="129" t="s">
        <v>242</v>
      </c>
      <c r="T3035" s="129"/>
      <c r="U3035" s="129"/>
      <c r="V3035" s="129"/>
      <c r="W3035" s="129"/>
      <c r="X3035" s="129"/>
      <c r="Y3035" s="129"/>
      <c r="Z3035" s="129"/>
    </row>
    <row r="3036" spans="4:26" ht="15">
      <c r="D3036" s="128">
        <v>143</v>
      </c>
      <c r="E3036" s="128"/>
      <c r="F3036" s="128"/>
      <c r="G3036" s="128"/>
      <c r="H3036" s="128"/>
      <c r="K3036" s="129" t="s">
        <v>5</v>
      </c>
      <c r="L3036" s="129"/>
      <c r="M3036" s="129"/>
      <c r="N3036" s="129"/>
      <c r="O3036" s="129"/>
      <c r="P3036" s="129"/>
      <c r="Q3036" s="129"/>
      <c r="S3036" s="129" t="s">
        <v>242</v>
      </c>
      <c r="T3036" s="129"/>
      <c r="U3036" s="129"/>
      <c r="V3036" s="129"/>
      <c r="W3036" s="129"/>
      <c r="X3036" s="129"/>
      <c r="Y3036" s="129"/>
      <c r="Z3036" s="129"/>
    </row>
    <row r="3037" spans="4:26" ht="15">
      <c r="D3037" s="128">
        <v>144</v>
      </c>
      <c r="E3037" s="128"/>
      <c r="F3037" s="128"/>
      <c r="G3037" s="128"/>
      <c r="H3037" s="128"/>
      <c r="K3037" s="129" t="s">
        <v>5</v>
      </c>
      <c r="L3037" s="129"/>
      <c r="M3037" s="129"/>
      <c r="N3037" s="129"/>
      <c r="O3037" s="129"/>
      <c r="P3037" s="129"/>
      <c r="Q3037" s="129"/>
      <c r="S3037" s="129" t="s">
        <v>242</v>
      </c>
      <c r="T3037" s="129"/>
      <c r="U3037" s="129"/>
      <c r="V3037" s="129"/>
      <c r="W3037" s="129"/>
      <c r="X3037" s="129"/>
      <c r="Y3037" s="129"/>
      <c r="Z3037" s="129"/>
    </row>
    <row r="3038" spans="4:26" ht="15">
      <c r="D3038" s="128">
        <v>145</v>
      </c>
      <c r="E3038" s="128"/>
      <c r="F3038" s="128"/>
      <c r="G3038" s="128"/>
      <c r="H3038" s="128"/>
      <c r="K3038" s="129" t="s">
        <v>5</v>
      </c>
      <c r="L3038" s="129"/>
      <c r="M3038" s="129"/>
      <c r="N3038" s="129"/>
      <c r="O3038" s="129"/>
      <c r="P3038" s="129"/>
      <c r="Q3038" s="129"/>
      <c r="S3038" s="129" t="s">
        <v>242</v>
      </c>
      <c r="T3038" s="129"/>
      <c r="U3038" s="129"/>
      <c r="V3038" s="129"/>
      <c r="W3038" s="129"/>
      <c r="X3038" s="129"/>
      <c r="Y3038" s="129"/>
      <c r="Z3038" s="129"/>
    </row>
    <row r="3039" spans="4:26" ht="15">
      <c r="D3039" s="128">
        <v>146</v>
      </c>
      <c r="E3039" s="128"/>
      <c r="F3039" s="128"/>
      <c r="G3039" s="128"/>
      <c r="H3039" s="128"/>
      <c r="K3039" s="129" t="s">
        <v>5</v>
      </c>
      <c r="L3039" s="129"/>
      <c r="M3039" s="129"/>
      <c r="N3039" s="129"/>
      <c r="O3039" s="129"/>
      <c r="P3039" s="129"/>
      <c r="Q3039" s="129"/>
      <c r="S3039" s="129" t="s">
        <v>242</v>
      </c>
      <c r="T3039" s="129"/>
      <c r="U3039" s="129"/>
      <c r="V3039" s="129"/>
      <c r="W3039" s="129"/>
      <c r="X3039" s="129"/>
      <c r="Y3039" s="129"/>
      <c r="Z3039" s="129"/>
    </row>
    <row r="3040" spans="4:26" ht="15">
      <c r="D3040" s="128">
        <v>147</v>
      </c>
      <c r="E3040" s="128"/>
      <c r="F3040" s="128"/>
      <c r="G3040" s="128"/>
      <c r="H3040" s="128"/>
      <c r="K3040" s="129" t="s">
        <v>5</v>
      </c>
      <c r="L3040" s="129"/>
      <c r="M3040" s="129"/>
      <c r="N3040" s="129"/>
      <c r="O3040" s="129"/>
      <c r="P3040" s="129"/>
      <c r="Q3040" s="129"/>
      <c r="S3040" s="129" t="s">
        <v>242</v>
      </c>
      <c r="T3040" s="129"/>
      <c r="U3040" s="129"/>
      <c r="V3040" s="129"/>
      <c r="W3040" s="129"/>
      <c r="X3040" s="129"/>
      <c r="Y3040" s="129"/>
      <c r="Z3040" s="129"/>
    </row>
    <row r="3041" spans="4:26" ht="15">
      <c r="D3041" s="128">
        <v>148</v>
      </c>
      <c r="E3041" s="128"/>
      <c r="F3041" s="128"/>
      <c r="G3041" s="128"/>
      <c r="H3041" s="128"/>
      <c r="K3041" s="129" t="s">
        <v>5</v>
      </c>
      <c r="L3041" s="129"/>
      <c r="M3041" s="129"/>
      <c r="N3041" s="129"/>
      <c r="O3041" s="129"/>
      <c r="P3041" s="129"/>
      <c r="Q3041" s="129"/>
      <c r="S3041" s="129" t="s">
        <v>242</v>
      </c>
      <c r="T3041" s="129"/>
      <c r="U3041" s="129"/>
      <c r="V3041" s="129"/>
      <c r="W3041" s="129"/>
      <c r="X3041" s="129"/>
      <c r="Y3041" s="129"/>
      <c r="Z3041" s="129"/>
    </row>
    <row r="3042" spans="4:26" ht="15">
      <c r="D3042" s="128">
        <v>149</v>
      </c>
      <c r="E3042" s="128"/>
      <c r="F3042" s="128"/>
      <c r="G3042" s="128"/>
      <c r="H3042" s="128"/>
      <c r="K3042" s="129" t="s">
        <v>5</v>
      </c>
      <c r="L3042" s="129"/>
      <c r="M3042" s="129"/>
      <c r="N3042" s="129"/>
      <c r="O3042" s="129"/>
      <c r="P3042" s="129"/>
      <c r="Q3042" s="129"/>
      <c r="S3042" s="129" t="s">
        <v>242</v>
      </c>
      <c r="T3042" s="129"/>
      <c r="U3042" s="129"/>
      <c r="V3042" s="129"/>
      <c r="W3042" s="129"/>
      <c r="X3042" s="129"/>
      <c r="Y3042" s="129"/>
      <c r="Z3042" s="129"/>
    </row>
    <row r="3043" spans="4:26" ht="15">
      <c r="D3043" s="128">
        <v>150</v>
      </c>
      <c r="E3043" s="128"/>
      <c r="F3043" s="128"/>
      <c r="G3043" s="128"/>
      <c r="H3043" s="128"/>
      <c r="K3043" s="129" t="s">
        <v>5</v>
      </c>
      <c r="L3043" s="129"/>
      <c r="M3043" s="129"/>
      <c r="N3043" s="129"/>
      <c r="O3043" s="129"/>
      <c r="P3043" s="129"/>
      <c r="Q3043" s="129"/>
      <c r="S3043" s="129" t="s">
        <v>242</v>
      </c>
      <c r="T3043" s="129"/>
      <c r="U3043" s="129"/>
      <c r="V3043" s="129"/>
      <c r="W3043" s="129"/>
      <c r="X3043" s="129"/>
      <c r="Y3043" s="129"/>
      <c r="Z3043" s="129"/>
    </row>
    <row r="3044" spans="4:26" ht="15">
      <c r="D3044" s="128">
        <v>151</v>
      </c>
      <c r="E3044" s="128"/>
      <c r="F3044" s="128"/>
      <c r="G3044" s="128"/>
      <c r="H3044" s="128"/>
      <c r="K3044" s="129" t="s">
        <v>5</v>
      </c>
      <c r="L3044" s="129"/>
      <c r="M3044" s="129"/>
      <c r="N3044" s="129"/>
      <c r="O3044" s="129"/>
      <c r="P3044" s="129"/>
      <c r="Q3044" s="129"/>
      <c r="S3044" s="129" t="s">
        <v>242</v>
      </c>
      <c r="T3044" s="129"/>
      <c r="U3044" s="129"/>
      <c r="V3044" s="129"/>
      <c r="W3044" s="129"/>
      <c r="X3044" s="129"/>
      <c r="Y3044" s="129"/>
      <c r="Z3044" s="129"/>
    </row>
    <row r="3045" spans="4:26" ht="15">
      <c r="D3045" s="128">
        <v>152</v>
      </c>
      <c r="E3045" s="128"/>
      <c r="F3045" s="128"/>
      <c r="G3045" s="128"/>
      <c r="H3045" s="128"/>
      <c r="K3045" s="129" t="s">
        <v>5</v>
      </c>
      <c r="L3045" s="129"/>
      <c r="M3045" s="129"/>
      <c r="N3045" s="129"/>
      <c r="O3045" s="129"/>
      <c r="P3045" s="129"/>
      <c r="Q3045" s="129"/>
      <c r="S3045" s="129" t="s">
        <v>242</v>
      </c>
      <c r="T3045" s="129"/>
      <c r="U3045" s="129"/>
      <c r="V3045" s="129"/>
      <c r="W3045" s="129"/>
      <c r="X3045" s="129"/>
      <c r="Y3045" s="129"/>
      <c r="Z3045" s="129"/>
    </row>
    <row r="3046" spans="4:26" ht="15">
      <c r="D3046" s="128">
        <v>153</v>
      </c>
      <c r="E3046" s="128"/>
      <c r="F3046" s="128"/>
      <c r="G3046" s="128"/>
      <c r="H3046" s="128"/>
      <c r="K3046" s="129" t="s">
        <v>5</v>
      </c>
      <c r="L3046" s="129"/>
      <c r="M3046" s="129"/>
      <c r="N3046" s="129"/>
      <c r="O3046" s="129"/>
      <c r="P3046" s="129"/>
      <c r="Q3046" s="129"/>
      <c r="S3046" s="129" t="s">
        <v>242</v>
      </c>
      <c r="T3046" s="129"/>
      <c r="U3046" s="129"/>
      <c r="V3046" s="129"/>
      <c r="W3046" s="129"/>
      <c r="X3046" s="129"/>
      <c r="Y3046" s="129"/>
      <c r="Z3046" s="129"/>
    </row>
    <row r="3047" spans="4:26" ht="15">
      <c r="D3047" s="128">
        <v>154</v>
      </c>
      <c r="E3047" s="128"/>
      <c r="F3047" s="128"/>
      <c r="G3047" s="128"/>
      <c r="H3047" s="128"/>
      <c r="K3047" s="129" t="s">
        <v>5</v>
      </c>
      <c r="L3047" s="129"/>
      <c r="M3047" s="129"/>
      <c r="N3047" s="129"/>
      <c r="O3047" s="129"/>
      <c r="P3047" s="129"/>
      <c r="Q3047" s="129"/>
      <c r="S3047" s="129" t="s">
        <v>242</v>
      </c>
      <c r="T3047" s="129"/>
      <c r="U3047" s="129"/>
      <c r="V3047" s="129"/>
      <c r="W3047" s="129"/>
      <c r="X3047" s="129"/>
      <c r="Y3047" s="129"/>
      <c r="Z3047" s="129"/>
    </row>
    <row r="3048" spans="4:26" ht="15">
      <c r="D3048" s="128">
        <v>155</v>
      </c>
      <c r="E3048" s="128"/>
      <c r="F3048" s="128"/>
      <c r="G3048" s="128"/>
      <c r="H3048" s="128"/>
      <c r="K3048" s="129" t="s">
        <v>5</v>
      </c>
      <c r="L3048" s="129"/>
      <c r="M3048" s="129"/>
      <c r="N3048" s="129"/>
      <c r="O3048" s="129"/>
      <c r="P3048" s="129"/>
      <c r="Q3048" s="129"/>
      <c r="S3048" s="129" t="s">
        <v>242</v>
      </c>
      <c r="T3048" s="129"/>
      <c r="U3048" s="129"/>
      <c r="V3048" s="129"/>
      <c r="W3048" s="129"/>
      <c r="X3048" s="129"/>
      <c r="Y3048" s="129"/>
      <c r="Z3048" s="129"/>
    </row>
    <row r="3049" spans="4:26" ht="15">
      <c r="D3049" s="128">
        <v>156</v>
      </c>
      <c r="E3049" s="128"/>
      <c r="F3049" s="128"/>
      <c r="G3049" s="128"/>
      <c r="H3049" s="128"/>
      <c r="K3049" s="129" t="s">
        <v>5</v>
      </c>
      <c r="L3049" s="129"/>
      <c r="M3049" s="129"/>
      <c r="N3049" s="129"/>
      <c r="O3049" s="129"/>
      <c r="P3049" s="129"/>
      <c r="Q3049" s="129"/>
      <c r="S3049" s="129" t="s">
        <v>242</v>
      </c>
      <c r="T3049" s="129"/>
      <c r="U3049" s="129"/>
      <c r="V3049" s="129"/>
      <c r="W3049" s="129"/>
      <c r="X3049" s="129"/>
      <c r="Y3049" s="129"/>
      <c r="Z3049" s="129"/>
    </row>
    <row r="3050" spans="4:26" ht="15">
      <c r="D3050" s="128">
        <v>157</v>
      </c>
      <c r="E3050" s="128"/>
      <c r="F3050" s="128"/>
      <c r="G3050" s="128"/>
      <c r="H3050" s="128"/>
      <c r="K3050" s="129" t="s">
        <v>5</v>
      </c>
      <c r="L3050" s="129"/>
      <c r="M3050" s="129"/>
      <c r="N3050" s="129"/>
      <c r="O3050" s="129"/>
      <c r="P3050" s="129"/>
      <c r="Q3050" s="129"/>
      <c r="S3050" s="129" t="s">
        <v>242</v>
      </c>
      <c r="T3050" s="129"/>
      <c r="U3050" s="129"/>
      <c r="V3050" s="129"/>
      <c r="W3050" s="129"/>
      <c r="X3050" s="129"/>
      <c r="Y3050" s="129"/>
      <c r="Z3050" s="129"/>
    </row>
    <row r="3051" spans="4:26" ht="15">
      <c r="D3051" s="128">
        <v>158</v>
      </c>
      <c r="E3051" s="128"/>
      <c r="F3051" s="128"/>
      <c r="G3051" s="128"/>
      <c r="H3051" s="128"/>
      <c r="K3051" s="129" t="s">
        <v>5</v>
      </c>
      <c r="L3051" s="129"/>
      <c r="M3051" s="129"/>
      <c r="N3051" s="129"/>
      <c r="O3051" s="129"/>
      <c r="P3051" s="129"/>
      <c r="Q3051" s="129"/>
      <c r="S3051" s="129" t="s">
        <v>242</v>
      </c>
      <c r="T3051" s="129"/>
      <c r="U3051" s="129"/>
      <c r="V3051" s="129"/>
      <c r="W3051" s="129"/>
      <c r="X3051" s="129"/>
      <c r="Y3051" s="129"/>
      <c r="Z3051" s="129"/>
    </row>
    <row r="3052" spans="4:26" ht="15">
      <c r="D3052" s="128">
        <v>159</v>
      </c>
      <c r="E3052" s="128"/>
      <c r="F3052" s="128"/>
      <c r="G3052" s="128"/>
      <c r="H3052" s="128"/>
      <c r="K3052" s="129" t="s">
        <v>5</v>
      </c>
      <c r="L3052" s="129"/>
      <c r="M3052" s="129"/>
      <c r="N3052" s="129"/>
      <c r="O3052" s="129"/>
      <c r="P3052" s="129"/>
      <c r="Q3052" s="129"/>
      <c r="S3052" s="129" t="s">
        <v>242</v>
      </c>
      <c r="T3052" s="129"/>
      <c r="U3052" s="129"/>
      <c r="V3052" s="129"/>
      <c r="W3052" s="129"/>
      <c r="X3052" s="129"/>
      <c r="Y3052" s="129"/>
      <c r="Z3052" s="129"/>
    </row>
    <row r="3053" spans="4:26" ht="15">
      <c r="D3053" s="128">
        <v>160</v>
      </c>
      <c r="E3053" s="128"/>
      <c r="F3053" s="128"/>
      <c r="G3053" s="128"/>
      <c r="H3053" s="128"/>
      <c r="K3053" s="129" t="s">
        <v>5</v>
      </c>
      <c r="L3053" s="129"/>
      <c r="M3053" s="129"/>
      <c r="N3053" s="129"/>
      <c r="O3053" s="129"/>
      <c r="P3053" s="129"/>
      <c r="Q3053" s="129"/>
      <c r="S3053" s="129" t="s">
        <v>242</v>
      </c>
      <c r="T3053" s="129"/>
      <c r="U3053" s="129"/>
      <c r="V3053" s="129"/>
      <c r="W3053" s="129"/>
      <c r="X3053" s="129"/>
      <c r="Y3053" s="129"/>
      <c r="Z3053" s="129"/>
    </row>
    <row r="3054" spans="4:26" ht="15">
      <c r="D3054" s="128">
        <v>161</v>
      </c>
      <c r="E3054" s="128"/>
      <c r="F3054" s="128"/>
      <c r="G3054" s="128"/>
      <c r="H3054" s="128"/>
      <c r="K3054" s="129" t="s">
        <v>5</v>
      </c>
      <c r="L3054" s="129"/>
      <c r="M3054" s="129"/>
      <c r="N3054" s="129"/>
      <c r="O3054" s="129"/>
      <c r="P3054" s="129"/>
      <c r="Q3054" s="129"/>
      <c r="S3054" s="129" t="s">
        <v>242</v>
      </c>
      <c r="T3054" s="129"/>
      <c r="U3054" s="129"/>
      <c r="V3054" s="129"/>
      <c r="W3054" s="129"/>
      <c r="X3054" s="129"/>
      <c r="Y3054" s="129"/>
      <c r="Z3054" s="129"/>
    </row>
    <row r="3055" spans="4:26" ht="15">
      <c r="D3055" s="128">
        <v>162</v>
      </c>
      <c r="E3055" s="128"/>
      <c r="F3055" s="128"/>
      <c r="G3055" s="128"/>
      <c r="H3055" s="128"/>
      <c r="K3055" s="129" t="s">
        <v>5</v>
      </c>
      <c r="L3055" s="129"/>
      <c r="M3055" s="129"/>
      <c r="N3055" s="129"/>
      <c r="O3055" s="129"/>
      <c r="P3055" s="129"/>
      <c r="Q3055" s="129"/>
      <c r="S3055" s="129" t="s">
        <v>242</v>
      </c>
      <c r="T3055" s="129"/>
      <c r="U3055" s="129"/>
      <c r="V3055" s="129"/>
      <c r="W3055" s="129"/>
      <c r="X3055" s="129"/>
      <c r="Y3055" s="129"/>
      <c r="Z3055" s="129"/>
    </row>
    <row r="3056" spans="4:26" ht="15">
      <c r="D3056" s="128">
        <v>163</v>
      </c>
      <c r="E3056" s="128"/>
      <c r="F3056" s="128"/>
      <c r="G3056" s="128"/>
      <c r="H3056" s="128"/>
      <c r="K3056" s="129" t="s">
        <v>5</v>
      </c>
      <c r="L3056" s="129"/>
      <c r="M3056" s="129"/>
      <c r="N3056" s="129"/>
      <c r="O3056" s="129"/>
      <c r="P3056" s="129"/>
      <c r="Q3056" s="129"/>
      <c r="S3056" s="129" t="s">
        <v>242</v>
      </c>
      <c r="T3056" s="129"/>
      <c r="U3056" s="129"/>
      <c r="V3056" s="129"/>
      <c r="W3056" s="129"/>
      <c r="X3056" s="129"/>
      <c r="Y3056" s="129"/>
      <c r="Z3056" s="129"/>
    </row>
    <row r="3057" spans="4:26" ht="15">
      <c r="D3057" s="128">
        <v>164</v>
      </c>
      <c r="E3057" s="128"/>
      <c r="F3057" s="128"/>
      <c r="G3057" s="128"/>
      <c r="H3057" s="128"/>
      <c r="K3057" s="129" t="s">
        <v>5</v>
      </c>
      <c r="L3057" s="129"/>
      <c r="M3057" s="129"/>
      <c r="N3057" s="129"/>
      <c r="O3057" s="129"/>
      <c r="P3057" s="129"/>
      <c r="Q3057" s="129"/>
      <c r="S3057" s="129" t="s">
        <v>242</v>
      </c>
      <c r="T3057" s="129"/>
      <c r="U3057" s="129"/>
      <c r="V3057" s="129"/>
      <c r="W3057" s="129"/>
      <c r="X3057" s="129"/>
      <c r="Y3057" s="129"/>
      <c r="Z3057" s="129"/>
    </row>
    <row r="3058" spans="4:26" ht="15">
      <c r="D3058" s="128">
        <v>165</v>
      </c>
      <c r="E3058" s="128"/>
      <c r="F3058" s="128"/>
      <c r="G3058" s="128"/>
      <c r="H3058" s="128"/>
      <c r="K3058" s="129" t="s">
        <v>5</v>
      </c>
      <c r="L3058" s="129"/>
      <c r="M3058" s="129"/>
      <c r="N3058" s="129"/>
      <c r="O3058" s="129"/>
      <c r="P3058" s="129"/>
      <c r="Q3058" s="129"/>
      <c r="S3058" s="129" t="s">
        <v>242</v>
      </c>
      <c r="T3058" s="129"/>
      <c r="U3058" s="129"/>
      <c r="V3058" s="129"/>
      <c r="W3058" s="129"/>
      <c r="X3058" s="129"/>
      <c r="Y3058" s="129"/>
      <c r="Z3058" s="129"/>
    </row>
    <row r="3059" spans="4:26" ht="15">
      <c r="D3059" s="128">
        <v>166</v>
      </c>
      <c r="E3059" s="128"/>
      <c r="F3059" s="128"/>
      <c r="G3059" s="128"/>
      <c r="H3059" s="128"/>
      <c r="K3059" s="129" t="s">
        <v>5</v>
      </c>
      <c r="L3059" s="129"/>
      <c r="M3059" s="129"/>
      <c r="N3059" s="129"/>
      <c r="O3059" s="129"/>
      <c r="P3059" s="129"/>
      <c r="Q3059" s="129"/>
      <c r="S3059" s="129" t="s">
        <v>242</v>
      </c>
      <c r="T3059" s="129"/>
      <c r="U3059" s="129"/>
      <c r="V3059" s="129"/>
      <c r="W3059" s="129"/>
      <c r="X3059" s="129"/>
      <c r="Y3059" s="129"/>
      <c r="Z3059" s="129"/>
    </row>
    <row r="3060" spans="4:26" ht="15">
      <c r="D3060" s="128">
        <v>167</v>
      </c>
      <c r="E3060" s="128"/>
      <c r="F3060" s="128"/>
      <c r="G3060" s="128"/>
      <c r="H3060" s="128"/>
      <c r="K3060" s="129" t="s">
        <v>5</v>
      </c>
      <c r="L3060" s="129"/>
      <c r="M3060" s="129"/>
      <c r="N3060" s="129"/>
      <c r="O3060" s="129"/>
      <c r="P3060" s="129"/>
      <c r="Q3060" s="129"/>
      <c r="S3060" s="129" t="s">
        <v>242</v>
      </c>
      <c r="T3060" s="129"/>
      <c r="U3060" s="129"/>
      <c r="V3060" s="129"/>
      <c r="W3060" s="129"/>
      <c r="X3060" s="129"/>
      <c r="Y3060" s="129"/>
      <c r="Z3060" s="129"/>
    </row>
    <row r="3061" spans="4:26" ht="15">
      <c r="D3061" s="128">
        <v>168</v>
      </c>
      <c r="E3061" s="128"/>
      <c r="F3061" s="128"/>
      <c r="G3061" s="128"/>
      <c r="H3061" s="128"/>
      <c r="K3061" s="129" t="s">
        <v>5</v>
      </c>
      <c r="L3061" s="129"/>
      <c r="M3061" s="129"/>
      <c r="N3061" s="129"/>
      <c r="O3061" s="129"/>
      <c r="P3061" s="129"/>
      <c r="Q3061" s="129"/>
      <c r="S3061" s="129" t="s">
        <v>242</v>
      </c>
      <c r="T3061" s="129"/>
      <c r="U3061" s="129"/>
      <c r="V3061" s="129"/>
      <c r="W3061" s="129"/>
      <c r="X3061" s="129"/>
      <c r="Y3061" s="129"/>
      <c r="Z3061" s="129"/>
    </row>
    <row r="3062" spans="4:26" ht="15">
      <c r="D3062" s="128">
        <v>169</v>
      </c>
      <c r="E3062" s="128"/>
      <c r="F3062" s="128"/>
      <c r="G3062" s="128"/>
      <c r="H3062" s="128"/>
      <c r="K3062" s="129" t="s">
        <v>5</v>
      </c>
      <c r="L3062" s="129"/>
      <c r="M3062" s="129"/>
      <c r="N3062" s="129"/>
      <c r="O3062" s="129"/>
      <c r="P3062" s="129"/>
      <c r="Q3062" s="129"/>
      <c r="S3062" s="129" t="s">
        <v>242</v>
      </c>
      <c r="T3062" s="129"/>
      <c r="U3062" s="129"/>
      <c r="V3062" s="129"/>
      <c r="W3062" s="129"/>
      <c r="X3062" s="129"/>
      <c r="Y3062" s="129"/>
      <c r="Z3062" s="129"/>
    </row>
    <row r="3063" spans="4:26" ht="15">
      <c r="D3063" s="128">
        <v>170</v>
      </c>
      <c r="E3063" s="128"/>
      <c r="F3063" s="128"/>
      <c r="G3063" s="128"/>
      <c r="H3063" s="128"/>
      <c r="K3063" s="129" t="s">
        <v>5</v>
      </c>
      <c r="L3063" s="129"/>
      <c r="M3063" s="129"/>
      <c r="N3063" s="129"/>
      <c r="O3063" s="129"/>
      <c r="P3063" s="129"/>
      <c r="Q3063" s="129"/>
      <c r="S3063" s="129" t="s">
        <v>242</v>
      </c>
      <c r="T3063" s="129"/>
      <c r="U3063" s="129"/>
      <c r="V3063" s="129"/>
      <c r="W3063" s="129"/>
      <c r="X3063" s="129"/>
      <c r="Y3063" s="129"/>
      <c r="Z3063" s="129"/>
    </row>
    <row r="3064" spans="4:26" ht="15">
      <c r="D3064" s="128">
        <v>171</v>
      </c>
      <c r="E3064" s="128"/>
      <c r="F3064" s="128"/>
      <c r="G3064" s="128"/>
      <c r="H3064" s="128"/>
      <c r="K3064" s="129" t="s">
        <v>5</v>
      </c>
      <c r="L3064" s="129"/>
      <c r="M3064" s="129"/>
      <c r="N3064" s="129"/>
      <c r="O3064" s="129"/>
      <c r="P3064" s="129"/>
      <c r="Q3064" s="129"/>
      <c r="S3064" s="129" t="s">
        <v>242</v>
      </c>
      <c r="T3064" s="129"/>
      <c r="U3064" s="129"/>
      <c r="V3064" s="129"/>
      <c r="W3064" s="129"/>
      <c r="X3064" s="129"/>
      <c r="Y3064" s="129"/>
      <c r="Z3064" s="129"/>
    </row>
    <row r="3065" spans="4:26" ht="15">
      <c r="D3065" s="128">
        <v>172</v>
      </c>
      <c r="E3065" s="128"/>
      <c r="F3065" s="128"/>
      <c r="G3065" s="128"/>
      <c r="H3065" s="128"/>
      <c r="K3065" s="129" t="s">
        <v>5</v>
      </c>
      <c r="L3065" s="129"/>
      <c r="M3065" s="129"/>
      <c r="N3065" s="129"/>
      <c r="O3065" s="129"/>
      <c r="P3065" s="129"/>
      <c r="Q3065" s="129"/>
      <c r="S3065" s="129" t="s">
        <v>242</v>
      </c>
      <c r="T3065" s="129"/>
      <c r="U3065" s="129"/>
      <c r="V3065" s="129"/>
      <c r="W3065" s="129"/>
      <c r="X3065" s="129"/>
      <c r="Y3065" s="129"/>
      <c r="Z3065" s="129"/>
    </row>
    <row r="3066" spans="4:26" ht="15">
      <c r="D3066" s="128">
        <v>173</v>
      </c>
      <c r="E3066" s="128"/>
      <c r="F3066" s="128"/>
      <c r="G3066" s="128"/>
      <c r="H3066" s="128"/>
      <c r="K3066" s="129" t="s">
        <v>5</v>
      </c>
      <c r="L3066" s="129"/>
      <c r="M3066" s="129"/>
      <c r="N3066" s="129"/>
      <c r="O3066" s="129"/>
      <c r="P3066" s="129"/>
      <c r="Q3066" s="129"/>
      <c r="S3066" s="129" t="s">
        <v>242</v>
      </c>
      <c r="T3066" s="129"/>
      <c r="U3066" s="129"/>
      <c r="V3066" s="129"/>
      <c r="W3066" s="129"/>
      <c r="X3066" s="129"/>
      <c r="Y3066" s="129"/>
      <c r="Z3066" s="129"/>
    </row>
    <row r="3067" spans="4:26" ht="15">
      <c r="D3067" s="128">
        <v>174</v>
      </c>
      <c r="E3067" s="128"/>
      <c r="F3067" s="128"/>
      <c r="G3067" s="128"/>
      <c r="H3067" s="128"/>
      <c r="K3067" s="129" t="s">
        <v>5</v>
      </c>
      <c r="L3067" s="129"/>
      <c r="M3067" s="129"/>
      <c r="N3067" s="129"/>
      <c r="O3067" s="129"/>
      <c r="P3067" s="129"/>
      <c r="Q3067" s="129"/>
      <c r="S3067" s="129" t="s">
        <v>242</v>
      </c>
      <c r="T3067" s="129"/>
      <c r="U3067" s="129"/>
      <c r="V3067" s="129"/>
      <c r="W3067" s="129"/>
      <c r="X3067" s="129"/>
      <c r="Y3067" s="129"/>
      <c r="Z3067" s="129"/>
    </row>
    <row r="3068" spans="4:26" ht="15">
      <c r="D3068" s="128">
        <v>175</v>
      </c>
      <c r="E3068" s="128"/>
      <c r="F3068" s="128"/>
      <c r="G3068" s="128"/>
      <c r="H3068" s="128"/>
      <c r="K3068" s="129" t="s">
        <v>5</v>
      </c>
      <c r="L3068" s="129"/>
      <c r="M3068" s="129"/>
      <c r="N3068" s="129"/>
      <c r="O3068" s="129"/>
      <c r="P3068" s="129"/>
      <c r="Q3068" s="129"/>
      <c r="S3068" s="129" t="s">
        <v>242</v>
      </c>
      <c r="T3068" s="129"/>
      <c r="U3068" s="129"/>
      <c r="V3068" s="129"/>
      <c r="W3068" s="129"/>
      <c r="X3068" s="129"/>
      <c r="Y3068" s="129"/>
      <c r="Z3068" s="129"/>
    </row>
    <row r="3069" spans="4:26" ht="15">
      <c r="D3069" s="128">
        <v>176</v>
      </c>
      <c r="E3069" s="128"/>
      <c r="F3069" s="128"/>
      <c r="G3069" s="128"/>
      <c r="H3069" s="128"/>
      <c r="K3069" s="129" t="s">
        <v>5</v>
      </c>
      <c r="L3069" s="129"/>
      <c r="M3069" s="129"/>
      <c r="N3069" s="129"/>
      <c r="O3069" s="129"/>
      <c r="P3069" s="129"/>
      <c r="Q3069" s="129"/>
      <c r="S3069" s="129" t="s">
        <v>242</v>
      </c>
      <c r="T3069" s="129"/>
      <c r="U3069" s="129"/>
      <c r="V3069" s="129"/>
      <c r="W3069" s="129"/>
      <c r="X3069" s="129"/>
      <c r="Y3069" s="129"/>
      <c r="Z3069" s="129"/>
    </row>
    <row r="3070" spans="4:26" ht="15">
      <c r="D3070" s="128">
        <v>177</v>
      </c>
      <c r="E3070" s="128"/>
      <c r="F3070" s="128"/>
      <c r="G3070" s="128"/>
      <c r="H3070" s="128"/>
      <c r="K3070" s="129" t="s">
        <v>5</v>
      </c>
      <c r="L3070" s="129"/>
      <c r="M3070" s="129"/>
      <c r="N3070" s="129"/>
      <c r="O3070" s="129"/>
      <c r="P3070" s="129"/>
      <c r="Q3070" s="129"/>
      <c r="S3070" s="129" t="s">
        <v>242</v>
      </c>
      <c r="T3070" s="129"/>
      <c r="U3070" s="129"/>
      <c r="V3070" s="129"/>
      <c r="W3070" s="129"/>
      <c r="X3070" s="129"/>
      <c r="Y3070" s="129"/>
      <c r="Z3070" s="129"/>
    </row>
    <row r="3071" spans="4:26" ht="15">
      <c r="D3071" s="128">
        <v>178</v>
      </c>
      <c r="E3071" s="128"/>
      <c r="F3071" s="128"/>
      <c r="G3071" s="128"/>
      <c r="H3071" s="128"/>
      <c r="K3071" s="129" t="s">
        <v>5</v>
      </c>
      <c r="L3071" s="129"/>
      <c r="M3071" s="129"/>
      <c r="N3071" s="129"/>
      <c r="O3071" s="129"/>
      <c r="P3071" s="129"/>
      <c r="Q3071" s="129"/>
      <c r="S3071" s="129" t="s">
        <v>242</v>
      </c>
      <c r="T3071" s="129"/>
      <c r="U3071" s="129"/>
      <c r="V3071" s="129"/>
      <c r="W3071" s="129"/>
      <c r="X3071" s="129"/>
      <c r="Y3071" s="129"/>
      <c r="Z3071" s="129"/>
    </row>
    <row r="3072" spans="4:26" ht="15">
      <c r="D3072" s="128">
        <v>179</v>
      </c>
      <c r="E3072" s="128"/>
      <c r="F3072" s="128"/>
      <c r="G3072" s="128"/>
      <c r="H3072" s="128"/>
      <c r="K3072" s="129" t="s">
        <v>5</v>
      </c>
      <c r="L3072" s="129"/>
      <c r="M3072" s="129"/>
      <c r="N3072" s="129"/>
      <c r="O3072" s="129"/>
      <c r="P3072" s="129"/>
      <c r="Q3072" s="129"/>
      <c r="S3072" s="129" t="s">
        <v>242</v>
      </c>
      <c r="T3072" s="129"/>
      <c r="U3072" s="129"/>
      <c r="V3072" s="129"/>
      <c r="W3072" s="129"/>
      <c r="X3072" s="129"/>
      <c r="Y3072" s="129"/>
      <c r="Z3072" s="129"/>
    </row>
    <row r="3073" spans="4:26" ht="15">
      <c r="D3073" s="128">
        <v>180</v>
      </c>
      <c r="E3073" s="128"/>
      <c r="F3073" s="128"/>
      <c r="G3073" s="128"/>
      <c r="H3073" s="128"/>
      <c r="K3073" s="129" t="s">
        <v>5</v>
      </c>
      <c r="L3073" s="129"/>
      <c r="M3073" s="129"/>
      <c r="N3073" s="129"/>
      <c r="O3073" s="129"/>
      <c r="P3073" s="129"/>
      <c r="Q3073" s="129"/>
      <c r="S3073" s="129" t="s">
        <v>242</v>
      </c>
      <c r="T3073" s="129"/>
      <c r="U3073" s="129"/>
      <c r="V3073" s="129"/>
      <c r="W3073" s="129"/>
      <c r="X3073" s="129"/>
      <c r="Y3073" s="129"/>
      <c r="Z3073" s="129"/>
    </row>
    <row r="3074" spans="4:26" ht="15">
      <c r="D3074" s="128">
        <v>181</v>
      </c>
      <c r="E3074" s="128"/>
      <c r="F3074" s="128"/>
      <c r="G3074" s="128"/>
      <c r="H3074" s="128"/>
      <c r="K3074" s="129" t="s">
        <v>5</v>
      </c>
      <c r="L3074" s="129"/>
      <c r="M3074" s="129"/>
      <c r="N3074" s="129"/>
      <c r="O3074" s="129"/>
      <c r="P3074" s="129"/>
      <c r="Q3074" s="129"/>
      <c r="S3074" s="129" t="s">
        <v>242</v>
      </c>
      <c r="T3074" s="129"/>
      <c r="U3074" s="129"/>
      <c r="V3074" s="129"/>
      <c r="W3074" s="129"/>
      <c r="X3074" s="129"/>
      <c r="Y3074" s="129"/>
      <c r="Z3074" s="129"/>
    </row>
    <row r="3075" spans="4:26" ht="15">
      <c r="D3075" s="128">
        <v>182</v>
      </c>
      <c r="E3075" s="128"/>
      <c r="F3075" s="128"/>
      <c r="G3075" s="128"/>
      <c r="H3075" s="128"/>
      <c r="K3075" s="129" t="s">
        <v>5</v>
      </c>
      <c r="L3075" s="129"/>
      <c r="M3075" s="129"/>
      <c r="N3075" s="129"/>
      <c r="O3075" s="129"/>
      <c r="P3075" s="129"/>
      <c r="Q3075" s="129"/>
      <c r="S3075" s="129" t="s">
        <v>242</v>
      </c>
      <c r="T3075" s="129"/>
      <c r="U3075" s="129"/>
      <c r="V3075" s="129"/>
      <c r="W3075" s="129"/>
      <c r="X3075" s="129"/>
      <c r="Y3075" s="129"/>
      <c r="Z3075" s="129"/>
    </row>
    <row r="3076" spans="4:26" ht="15">
      <c r="D3076" s="128">
        <v>183</v>
      </c>
      <c r="E3076" s="128"/>
      <c r="F3076" s="128"/>
      <c r="G3076" s="128"/>
      <c r="H3076" s="128"/>
      <c r="K3076" s="129" t="s">
        <v>5</v>
      </c>
      <c r="L3076" s="129"/>
      <c r="M3076" s="129"/>
      <c r="N3076" s="129"/>
      <c r="O3076" s="129"/>
      <c r="P3076" s="129"/>
      <c r="Q3076" s="129"/>
      <c r="S3076" s="129" t="s">
        <v>242</v>
      </c>
      <c r="T3076" s="129"/>
      <c r="U3076" s="129"/>
      <c r="V3076" s="129"/>
      <c r="W3076" s="129"/>
      <c r="X3076" s="129"/>
      <c r="Y3076" s="129"/>
      <c r="Z3076" s="129"/>
    </row>
    <row r="3077" spans="4:26" ht="15">
      <c r="D3077" s="128">
        <v>184</v>
      </c>
      <c r="E3077" s="128"/>
      <c r="F3077" s="128"/>
      <c r="G3077" s="128"/>
      <c r="H3077" s="128"/>
      <c r="K3077" s="129" t="s">
        <v>5</v>
      </c>
      <c r="L3077" s="129"/>
      <c r="M3077" s="129"/>
      <c r="N3077" s="129"/>
      <c r="O3077" s="129"/>
      <c r="P3077" s="129"/>
      <c r="Q3077" s="129"/>
      <c r="S3077" s="129" t="s">
        <v>242</v>
      </c>
      <c r="T3077" s="129"/>
      <c r="U3077" s="129"/>
      <c r="V3077" s="129"/>
      <c r="W3077" s="129"/>
      <c r="X3077" s="129"/>
      <c r="Y3077" s="129"/>
      <c r="Z3077" s="129"/>
    </row>
    <row r="3078" spans="4:26" ht="15">
      <c r="D3078" s="128">
        <v>185</v>
      </c>
      <c r="E3078" s="128"/>
      <c r="F3078" s="128"/>
      <c r="G3078" s="128"/>
      <c r="H3078" s="128"/>
      <c r="K3078" s="129" t="s">
        <v>5</v>
      </c>
      <c r="L3078" s="129"/>
      <c r="M3078" s="129"/>
      <c r="N3078" s="129"/>
      <c r="O3078" s="129"/>
      <c r="P3078" s="129"/>
      <c r="Q3078" s="129"/>
      <c r="S3078" s="129" t="s">
        <v>242</v>
      </c>
      <c r="T3078" s="129"/>
      <c r="U3078" s="129"/>
      <c r="V3078" s="129"/>
      <c r="W3078" s="129"/>
      <c r="X3078" s="129"/>
      <c r="Y3078" s="129"/>
      <c r="Z3078" s="129"/>
    </row>
    <row r="3079" spans="4:26" ht="15">
      <c r="D3079" s="128">
        <v>186</v>
      </c>
      <c r="E3079" s="128"/>
      <c r="F3079" s="128"/>
      <c r="G3079" s="128"/>
      <c r="H3079" s="128"/>
      <c r="K3079" s="129" t="s">
        <v>5</v>
      </c>
      <c r="L3079" s="129"/>
      <c r="M3079" s="129"/>
      <c r="N3079" s="129"/>
      <c r="O3079" s="129"/>
      <c r="P3079" s="129"/>
      <c r="Q3079" s="129"/>
      <c r="S3079" s="129" t="s">
        <v>242</v>
      </c>
      <c r="T3079" s="129"/>
      <c r="U3079" s="129"/>
      <c r="V3079" s="129"/>
      <c r="W3079" s="129"/>
      <c r="X3079" s="129"/>
      <c r="Y3079" s="129"/>
      <c r="Z3079" s="129"/>
    </row>
    <row r="3080" spans="4:26" ht="15">
      <c r="D3080" s="128">
        <v>187</v>
      </c>
      <c r="E3080" s="128"/>
      <c r="F3080" s="128"/>
      <c r="G3080" s="128"/>
      <c r="H3080" s="128"/>
      <c r="K3080" s="129" t="s">
        <v>5</v>
      </c>
      <c r="L3080" s="129"/>
      <c r="M3080" s="129"/>
      <c r="N3080" s="129"/>
      <c r="O3080" s="129"/>
      <c r="P3080" s="129"/>
      <c r="Q3080" s="129"/>
      <c r="S3080" s="129" t="s">
        <v>242</v>
      </c>
      <c r="T3080" s="129"/>
      <c r="U3080" s="129"/>
      <c r="V3080" s="129"/>
      <c r="W3080" s="129"/>
      <c r="X3080" s="129"/>
      <c r="Y3080" s="129"/>
      <c r="Z3080" s="129"/>
    </row>
    <row r="3081" spans="4:26" ht="15">
      <c r="D3081" s="128">
        <v>188</v>
      </c>
      <c r="E3081" s="128"/>
      <c r="F3081" s="128"/>
      <c r="G3081" s="128"/>
      <c r="H3081" s="128"/>
      <c r="K3081" s="129" t="s">
        <v>5</v>
      </c>
      <c r="L3081" s="129"/>
      <c r="M3081" s="129"/>
      <c r="N3081" s="129"/>
      <c r="O3081" s="129"/>
      <c r="P3081" s="129"/>
      <c r="Q3081" s="129"/>
      <c r="S3081" s="129" t="s">
        <v>242</v>
      </c>
      <c r="T3081" s="129"/>
      <c r="U3081" s="129"/>
      <c r="V3081" s="129"/>
      <c r="W3081" s="129"/>
      <c r="X3081" s="129"/>
      <c r="Y3081" s="129"/>
      <c r="Z3081" s="129"/>
    </row>
    <row r="3082" spans="4:26" ht="15">
      <c r="D3082" s="128">
        <v>189</v>
      </c>
      <c r="E3082" s="128"/>
      <c r="F3082" s="128"/>
      <c r="G3082" s="128"/>
      <c r="H3082" s="128"/>
      <c r="K3082" s="129" t="s">
        <v>5</v>
      </c>
      <c r="L3082" s="129"/>
      <c r="M3082" s="129"/>
      <c r="N3082" s="129"/>
      <c r="O3082" s="129"/>
      <c r="P3082" s="129"/>
      <c r="Q3082" s="129"/>
      <c r="S3082" s="129" t="s">
        <v>242</v>
      </c>
      <c r="T3082" s="129"/>
      <c r="U3082" s="129"/>
      <c r="V3082" s="129"/>
      <c r="W3082" s="129"/>
      <c r="X3082" s="129"/>
      <c r="Y3082" s="129"/>
      <c r="Z3082" s="129"/>
    </row>
    <row r="3083" spans="4:26" ht="15">
      <c r="D3083" s="128">
        <v>190</v>
      </c>
      <c r="E3083" s="128"/>
      <c r="F3083" s="128"/>
      <c r="G3083" s="128"/>
      <c r="H3083" s="128"/>
      <c r="K3083" s="129" t="s">
        <v>5</v>
      </c>
      <c r="L3083" s="129"/>
      <c r="M3083" s="129"/>
      <c r="N3083" s="129"/>
      <c r="O3083" s="129"/>
      <c r="P3083" s="129"/>
      <c r="Q3083" s="129"/>
      <c r="S3083" s="129" t="s">
        <v>242</v>
      </c>
      <c r="T3083" s="129"/>
      <c r="U3083" s="129"/>
      <c r="V3083" s="129"/>
      <c r="W3083" s="129"/>
      <c r="X3083" s="129"/>
      <c r="Y3083" s="129"/>
      <c r="Z3083" s="129"/>
    </row>
    <row r="3084" spans="4:26" ht="15">
      <c r="D3084" s="128">
        <v>191</v>
      </c>
      <c r="E3084" s="128"/>
      <c r="F3084" s="128"/>
      <c r="G3084" s="128"/>
      <c r="H3084" s="128"/>
      <c r="K3084" s="129" t="s">
        <v>5</v>
      </c>
      <c r="L3084" s="129"/>
      <c r="M3084" s="129"/>
      <c r="N3084" s="129"/>
      <c r="O3084" s="129"/>
      <c r="P3084" s="129"/>
      <c r="Q3084" s="129"/>
      <c r="S3084" s="129" t="s">
        <v>242</v>
      </c>
      <c r="T3084" s="129"/>
      <c r="U3084" s="129"/>
      <c r="V3084" s="129"/>
      <c r="W3084" s="129"/>
      <c r="X3084" s="129"/>
      <c r="Y3084" s="129"/>
      <c r="Z3084" s="129"/>
    </row>
    <row r="3085" spans="4:26" ht="15">
      <c r="D3085" s="128">
        <v>192</v>
      </c>
      <c r="E3085" s="128"/>
      <c r="F3085" s="128"/>
      <c r="G3085" s="128"/>
      <c r="H3085" s="128"/>
      <c r="K3085" s="129" t="s">
        <v>5</v>
      </c>
      <c r="L3085" s="129"/>
      <c r="M3085" s="129"/>
      <c r="N3085" s="129"/>
      <c r="O3085" s="129"/>
      <c r="P3085" s="129"/>
      <c r="Q3085" s="129"/>
      <c r="S3085" s="129" t="s">
        <v>242</v>
      </c>
      <c r="T3085" s="129"/>
      <c r="U3085" s="129"/>
      <c r="V3085" s="129"/>
      <c r="W3085" s="129"/>
      <c r="X3085" s="129"/>
      <c r="Y3085" s="129"/>
      <c r="Z3085" s="129"/>
    </row>
    <row r="3086" spans="4:26" ht="14.25" customHeight="1">
      <c r="D3086" s="128">
        <v>193</v>
      </c>
      <c r="E3086" s="128"/>
      <c r="F3086" s="128"/>
      <c r="G3086" s="128"/>
      <c r="H3086" s="128"/>
      <c r="K3086" s="129" t="s">
        <v>5</v>
      </c>
      <c r="L3086" s="129"/>
      <c r="M3086" s="129"/>
      <c r="N3086" s="129"/>
      <c r="O3086" s="129"/>
      <c r="P3086" s="129"/>
      <c r="Q3086" s="129"/>
      <c r="S3086" s="129" t="s">
        <v>242</v>
      </c>
      <c r="T3086" s="129"/>
      <c r="U3086" s="129"/>
      <c r="V3086" s="129"/>
      <c r="W3086" s="129"/>
      <c r="X3086" s="129"/>
      <c r="Y3086" s="129"/>
      <c r="Z3086" s="129"/>
    </row>
    <row r="3087" spans="4:26" ht="15">
      <c r="D3087" s="128">
        <v>194</v>
      </c>
      <c r="E3087" s="128"/>
      <c r="F3087" s="128"/>
      <c r="G3087" s="128"/>
      <c r="H3087" s="128"/>
      <c r="K3087" s="129" t="s">
        <v>5</v>
      </c>
      <c r="L3087" s="129"/>
      <c r="M3087" s="129"/>
      <c r="N3087" s="129"/>
      <c r="O3087" s="129"/>
      <c r="P3087" s="129"/>
      <c r="Q3087" s="129"/>
      <c r="S3087" s="129" t="s">
        <v>242</v>
      </c>
      <c r="T3087" s="129"/>
      <c r="U3087" s="129"/>
      <c r="V3087" s="129"/>
      <c r="W3087" s="129"/>
      <c r="X3087" s="129"/>
      <c r="Y3087" s="129"/>
      <c r="Z3087" s="129"/>
    </row>
    <row r="3088" spans="4:26" ht="15">
      <c r="D3088" s="128">
        <v>195</v>
      </c>
      <c r="E3088" s="128"/>
      <c r="F3088" s="128"/>
      <c r="G3088" s="128"/>
      <c r="H3088" s="128"/>
      <c r="K3088" s="129" t="s">
        <v>5</v>
      </c>
      <c r="L3088" s="129"/>
      <c r="M3088" s="129"/>
      <c r="N3088" s="129"/>
      <c r="O3088" s="129"/>
      <c r="P3088" s="129"/>
      <c r="Q3088" s="129"/>
      <c r="S3088" s="129" t="s">
        <v>242</v>
      </c>
      <c r="T3088" s="129"/>
      <c r="U3088" s="129"/>
      <c r="V3088" s="129"/>
      <c r="W3088" s="129"/>
      <c r="X3088" s="129"/>
      <c r="Y3088" s="129"/>
      <c r="Z3088" s="129"/>
    </row>
    <row r="3089" spans="4:26" ht="15">
      <c r="D3089" s="128">
        <v>196</v>
      </c>
      <c r="E3089" s="128"/>
      <c r="F3089" s="128"/>
      <c r="G3089" s="128"/>
      <c r="H3089" s="128"/>
      <c r="K3089" s="129" t="s">
        <v>5</v>
      </c>
      <c r="L3089" s="129"/>
      <c r="M3089" s="129"/>
      <c r="N3089" s="129"/>
      <c r="O3089" s="129"/>
      <c r="P3089" s="129"/>
      <c r="Q3089" s="129"/>
      <c r="S3089" s="129" t="s">
        <v>242</v>
      </c>
      <c r="T3089" s="129"/>
      <c r="U3089" s="129"/>
      <c r="V3089" s="129"/>
      <c r="W3089" s="129"/>
      <c r="X3089" s="129"/>
      <c r="Y3089" s="129"/>
      <c r="Z3089" s="129"/>
    </row>
    <row r="3090" spans="4:26" ht="15">
      <c r="D3090" s="128">
        <v>197</v>
      </c>
      <c r="E3090" s="128"/>
      <c r="F3090" s="128"/>
      <c r="G3090" s="128"/>
      <c r="H3090" s="128"/>
      <c r="K3090" s="129" t="s">
        <v>5</v>
      </c>
      <c r="L3090" s="129"/>
      <c r="M3090" s="129"/>
      <c r="N3090" s="129"/>
      <c r="O3090" s="129"/>
      <c r="P3090" s="129"/>
      <c r="Q3090" s="129"/>
      <c r="S3090" s="129" t="s">
        <v>242</v>
      </c>
      <c r="T3090" s="129"/>
      <c r="U3090" s="129"/>
      <c r="V3090" s="129"/>
      <c r="W3090" s="129"/>
      <c r="X3090" s="129"/>
      <c r="Y3090" s="129"/>
      <c r="Z3090" s="129"/>
    </row>
    <row r="3091" spans="4:26" ht="15">
      <c r="D3091" s="128">
        <v>198</v>
      </c>
      <c r="E3091" s="128"/>
      <c r="F3091" s="128"/>
      <c r="G3091" s="128"/>
      <c r="H3091" s="128"/>
      <c r="K3091" s="129" t="s">
        <v>5</v>
      </c>
      <c r="L3091" s="129"/>
      <c r="M3091" s="129"/>
      <c r="N3091" s="129"/>
      <c r="O3091" s="129"/>
      <c r="P3091" s="129"/>
      <c r="Q3091" s="129"/>
      <c r="S3091" s="129" t="s">
        <v>242</v>
      </c>
      <c r="T3091" s="129"/>
      <c r="U3091" s="129"/>
      <c r="V3091" s="129"/>
      <c r="W3091" s="129"/>
      <c r="X3091" s="129"/>
      <c r="Y3091" s="129"/>
      <c r="Z3091" s="129"/>
    </row>
    <row r="3092" spans="4:26" ht="15">
      <c r="D3092" s="128">
        <v>199</v>
      </c>
      <c r="E3092" s="128"/>
      <c r="F3092" s="128"/>
      <c r="G3092" s="128"/>
      <c r="H3092" s="128"/>
      <c r="K3092" s="129" t="s">
        <v>5</v>
      </c>
      <c r="L3092" s="129"/>
      <c r="M3092" s="129"/>
      <c r="N3092" s="129"/>
      <c r="O3092" s="129"/>
      <c r="P3092" s="129"/>
      <c r="Q3092" s="129"/>
      <c r="S3092" s="129" t="s">
        <v>242</v>
      </c>
      <c r="T3092" s="129"/>
      <c r="U3092" s="129"/>
      <c r="V3092" s="129"/>
      <c r="W3092" s="129"/>
      <c r="X3092" s="129"/>
      <c r="Y3092" s="129"/>
      <c r="Z3092" s="129"/>
    </row>
    <row r="3093" spans="4:26" ht="15">
      <c r="D3093" s="128">
        <v>200</v>
      </c>
      <c r="E3093" s="128"/>
      <c r="F3093" s="128"/>
      <c r="G3093" s="128"/>
      <c r="H3093" s="128"/>
      <c r="K3093" s="129" t="s">
        <v>5</v>
      </c>
      <c r="L3093" s="129"/>
      <c r="M3093" s="129"/>
      <c r="N3093" s="129"/>
      <c r="O3093" s="129"/>
      <c r="P3093" s="129"/>
      <c r="Q3093" s="129"/>
      <c r="S3093" s="129" t="s">
        <v>242</v>
      </c>
      <c r="T3093" s="129"/>
      <c r="U3093" s="129"/>
      <c r="V3093" s="129"/>
      <c r="W3093" s="129"/>
      <c r="X3093" s="129"/>
      <c r="Y3093" s="129"/>
      <c r="Z3093" s="129"/>
    </row>
    <row r="3094" spans="4:26" ht="15">
      <c r="D3094" s="128">
        <v>201</v>
      </c>
      <c r="E3094" s="128"/>
      <c r="F3094" s="128"/>
      <c r="G3094" s="128"/>
      <c r="H3094" s="128"/>
      <c r="K3094" s="129" t="s">
        <v>5</v>
      </c>
      <c r="L3094" s="129"/>
      <c r="M3094" s="129"/>
      <c r="N3094" s="129"/>
      <c r="O3094" s="129"/>
      <c r="P3094" s="129"/>
      <c r="Q3094" s="129"/>
      <c r="S3094" s="129" t="s">
        <v>242</v>
      </c>
      <c r="T3094" s="129"/>
      <c r="U3094" s="129"/>
      <c r="V3094" s="129"/>
      <c r="W3094" s="129"/>
      <c r="X3094" s="129"/>
      <c r="Y3094" s="129"/>
      <c r="Z3094" s="129"/>
    </row>
    <row r="3095" spans="4:26" ht="15">
      <c r="D3095" s="128">
        <v>202</v>
      </c>
      <c r="E3095" s="128"/>
      <c r="F3095" s="128"/>
      <c r="G3095" s="128"/>
      <c r="H3095" s="128"/>
      <c r="K3095" s="129" t="s">
        <v>5</v>
      </c>
      <c r="L3095" s="129"/>
      <c r="M3095" s="129"/>
      <c r="N3095" s="129"/>
      <c r="O3095" s="129"/>
      <c r="P3095" s="129"/>
      <c r="Q3095" s="129"/>
      <c r="S3095" s="129" t="s">
        <v>242</v>
      </c>
      <c r="T3095" s="129"/>
      <c r="U3095" s="129"/>
      <c r="V3095" s="129"/>
      <c r="W3095" s="129"/>
      <c r="X3095" s="129"/>
      <c r="Y3095" s="129"/>
      <c r="Z3095" s="129"/>
    </row>
    <row r="3096" spans="4:26" ht="15">
      <c r="D3096" s="128">
        <v>203</v>
      </c>
      <c r="E3096" s="128"/>
      <c r="F3096" s="128"/>
      <c r="G3096" s="128"/>
      <c r="H3096" s="128"/>
      <c r="K3096" s="129" t="s">
        <v>5</v>
      </c>
      <c r="L3096" s="129"/>
      <c r="M3096" s="129"/>
      <c r="N3096" s="129"/>
      <c r="O3096" s="129"/>
      <c r="P3096" s="129"/>
      <c r="Q3096" s="129"/>
      <c r="S3096" s="129" t="s">
        <v>242</v>
      </c>
      <c r="T3096" s="129"/>
      <c r="U3096" s="129"/>
      <c r="V3096" s="129"/>
      <c r="W3096" s="129"/>
      <c r="X3096" s="129"/>
      <c r="Y3096" s="129"/>
      <c r="Z3096" s="129"/>
    </row>
    <row r="3097" spans="4:26" ht="15">
      <c r="D3097" s="128">
        <v>204</v>
      </c>
      <c r="E3097" s="128"/>
      <c r="F3097" s="128"/>
      <c r="G3097" s="128"/>
      <c r="H3097" s="128"/>
      <c r="K3097" s="129" t="s">
        <v>5</v>
      </c>
      <c r="L3097" s="129"/>
      <c r="M3097" s="129"/>
      <c r="N3097" s="129"/>
      <c r="O3097" s="129"/>
      <c r="P3097" s="129"/>
      <c r="Q3097" s="129"/>
      <c r="S3097" s="129" t="s">
        <v>242</v>
      </c>
      <c r="T3097" s="129"/>
      <c r="U3097" s="129"/>
      <c r="V3097" s="129"/>
      <c r="W3097" s="129"/>
      <c r="X3097" s="129"/>
      <c r="Y3097" s="129"/>
      <c r="Z3097" s="129"/>
    </row>
    <row r="3098" spans="4:26" ht="15">
      <c r="D3098" s="128">
        <v>205</v>
      </c>
      <c r="E3098" s="128"/>
      <c r="F3098" s="128"/>
      <c r="G3098" s="128"/>
      <c r="H3098" s="128"/>
      <c r="K3098" s="129" t="s">
        <v>5</v>
      </c>
      <c r="L3098" s="129"/>
      <c r="M3098" s="129"/>
      <c r="N3098" s="129"/>
      <c r="O3098" s="129"/>
      <c r="P3098" s="129"/>
      <c r="Q3098" s="129"/>
      <c r="S3098" s="129" t="s">
        <v>242</v>
      </c>
      <c r="T3098" s="129"/>
      <c r="U3098" s="129"/>
      <c r="V3098" s="129"/>
      <c r="W3098" s="129"/>
      <c r="X3098" s="129"/>
      <c r="Y3098" s="129"/>
      <c r="Z3098" s="129"/>
    </row>
    <row r="3099" spans="4:26" ht="15">
      <c r="D3099" s="128">
        <v>206</v>
      </c>
      <c r="E3099" s="128"/>
      <c r="F3099" s="128"/>
      <c r="G3099" s="128"/>
      <c r="H3099" s="128"/>
      <c r="K3099" s="129" t="s">
        <v>5</v>
      </c>
      <c r="L3099" s="129"/>
      <c r="M3099" s="129"/>
      <c r="N3099" s="129"/>
      <c r="O3099" s="129"/>
      <c r="P3099" s="129"/>
      <c r="Q3099" s="129"/>
      <c r="S3099" s="129" t="s">
        <v>242</v>
      </c>
      <c r="T3099" s="129"/>
      <c r="U3099" s="129"/>
      <c r="V3099" s="129"/>
      <c r="W3099" s="129"/>
      <c r="X3099" s="129"/>
      <c r="Y3099" s="129"/>
      <c r="Z3099" s="129"/>
    </row>
    <row r="3100" spans="4:26" ht="15">
      <c r="D3100" s="128">
        <v>207</v>
      </c>
      <c r="E3100" s="128"/>
      <c r="F3100" s="128"/>
      <c r="G3100" s="128"/>
      <c r="H3100" s="128"/>
      <c r="K3100" s="129" t="s">
        <v>5</v>
      </c>
      <c r="L3100" s="129"/>
      <c r="M3100" s="129"/>
      <c r="N3100" s="129"/>
      <c r="O3100" s="129"/>
      <c r="P3100" s="129"/>
      <c r="Q3100" s="129"/>
      <c r="S3100" s="129" t="s">
        <v>242</v>
      </c>
      <c r="T3100" s="129"/>
      <c r="U3100" s="129"/>
      <c r="V3100" s="129"/>
      <c r="W3100" s="129"/>
      <c r="X3100" s="129"/>
      <c r="Y3100" s="129"/>
      <c r="Z3100" s="129"/>
    </row>
    <row r="3101" spans="4:26" ht="15">
      <c r="D3101" s="128">
        <v>208</v>
      </c>
      <c r="E3101" s="128"/>
      <c r="F3101" s="128"/>
      <c r="G3101" s="128"/>
      <c r="H3101" s="128"/>
      <c r="K3101" s="129" t="s">
        <v>5</v>
      </c>
      <c r="L3101" s="129"/>
      <c r="M3101" s="129"/>
      <c r="N3101" s="129"/>
      <c r="O3101" s="129"/>
      <c r="P3101" s="129"/>
      <c r="Q3101" s="129"/>
      <c r="S3101" s="129" t="s">
        <v>242</v>
      </c>
      <c r="T3101" s="129"/>
      <c r="U3101" s="129"/>
      <c r="V3101" s="129"/>
      <c r="W3101" s="129"/>
      <c r="X3101" s="129"/>
      <c r="Y3101" s="129"/>
      <c r="Z3101" s="129"/>
    </row>
    <row r="3102" spans="4:26" ht="15">
      <c r="D3102" s="128">
        <v>209</v>
      </c>
      <c r="E3102" s="128"/>
      <c r="F3102" s="128"/>
      <c r="G3102" s="128"/>
      <c r="H3102" s="128"/>
      <c r="K3102" s="129" t="s">
        <v>5</v>
      </c>
      <c r="L3102" s="129"/>
      <c r="M3102" s="129"/>
      <c r="N3102" s="129"/>
      <c r="O3102" s="129"/>
      <c r="P3102" s="129"/>
      <c r="Q3102" s="129"/>
      <c r="S3102" s="129" t="s">
        <v>242</v>
      </c>
      <c r="T3102" s="129"/>
      <c r="U3102" s="129"/>
      <c r="V3102" s="129"/>
      <c r="W3102" s="129"/>
      <c r="X3102" s="129"/>
      <c r="Y3102" s="129"/>
      <c r="Z3102" s="129"/>
    </row>
    <row r="3103" spans="4:26" ht="15">
      <c r="D3103" s="128">
        <v>210</v>
      </c>
      <c r="E3103" s="128"/>
      <c r="F3103" s="128"/>
      <c r="G3103" s="128"/>
      <c r="H3103" s="128"/>
      <c r="K3103" s="129" t="s">
        <v>5</v>
      </c>
      <c r="L3103" s="129"/>
      <c r="M3103" s="129"/>
      <c r="N3103" s="129"/>
      <c r="O3103" s="129"/>
      <c r="P3103" s="129"/>
      <c r="Q3103" s="129"/>
      <c r="S3103" s="129" t="s">
        <v>242</v>
      </c>
      <c r="T3103" s="129"/>
      <c r="U3103" s="129"/>
      <c r="V3103" s="129"/>
      <c r="W3103" s="129"/>
      <c r="X3103" s="129"/>
      <c r="Y3103" s="129"/>
      <c r="Z3103" s="129"/>
    </row>
    <row r="3104" spans="4:26" ht="15">
      <c r="D3104" s="128">
        <v>211</v>
      </c>
      <c r="E3104" s="128"/>
      <c r="F3104" s="128"/>
      <c r="G3104" s="128"/>
      <c r="H3104" s="128"/>
      <c r="K3104" s="129" t="s">
        <v>5</v>
      </c>
      <c r="L3104" s="129"/>
      <c r="M3104" s="129"/>
      <c r="N3104" s="129"/>
      <c r="O3104" s="129"/>
      <c r="P3104" s="129"/>
      <c r="Q3104" s="129"/>
      <c r="S3104" s="129" t="s">
        <v>242</v>
      </c>
      <c r="T3104" s="129"/>
      <c r="U3104" s="129"/>
      <c r="V3104" s="129"/>
      <c r="W3104" s="129"/>
      <c r="X3104" s="129"/>
      <c r="Y3104" s="129"/>
      <c r="Z3104" s="129"/>
    </row>
    <row r="3105" spans="4:26" ht="15">
      <c r="D3105" s="128">
        <v>212</v>
      </c>
      <c r="E3105" s="128"/>
      <c r="F3105" s="128"/>
      <c r="G3105" s="128"/>
      <c r="H3105" s="128"/>
      <c r="K3105" s="129" t="s">
        <v>5</v>
      </c>
      <c r="L3105" s="129"/>
      <c r="M3105" s="129"/>
      <c r="N3105" s="129"/>
      <c r="O3105" s="129"/>
      <c r="P3105" s="129"/>
      <c r="Q3105" s="129"/>
      <c r="S3105" s="129" t="s">
        <v>242</v>
      </c>
      <c r="T3105" s="129"/>
      <c r="U3105" s="129"/>
      <c r="V3105" s="129"/>
      <c r="W3105" s="129"/>
      <c r="X3105" s="129"/>
      <c r="Y3105" s="129"/>
      <c r="Z3105" s="129"/>
    </row>
    <row r="3106" spans="4:26" ht="15">
      <c r="D3106" s="128">
        <v>213</v>
      </c>
      <c r="E3106" s="128"/>
      <c r="F3106" s="128"/>
      <c r="G3106" s="128"/>
      <c r="H3106" s="128"/>
      <c r="K3106" s="129" t="s">
        <v>5</v>
      </c>
      <c r="L3106" s="129"/>
      <c r="M3106" s="129"/>
      <c r="N3106" s="129"/>
      <c r="O3106" s="129"/>
      <c r="P3106" s="129"/>
      <c r="Q3106" s="129"/>
      <c r="S3106" s="129" t="s">
        <v>242</v>
      </c>
      <c r="T3106" s="129"/>
      <c r="U3106" s="129"/>
      <c r="V3106" s="129"/>
      <c r="W3106" s="129"/>
      <c r="X3106" s="129"/>
      <c r="Y3106" s="129"/>
      <c r="Z3106" s="129"/>
    </row>
    <row r="3107" spans="4:26" ht="15">
      <c r="D3107" s="128">
        <v>214</v>
      </c>
      <c r="E3107" s="128"/>
      <c r="F3107" s="128"/>
      <c r="G3107" s="128"/>
      <c r="H3107" s="128"/>
      <c r="K3107" s="129" t="s">
        <v>5</v>
      </c>
      <c r="L3107" s="129"/>
      <c r="M3107" s="129"/>
      <c r="N3107" s="129"/>
      <c r="O3107" s="129"/>
      <c r="P3107" s="129"/>
      <c r="Q3107" s="129"/>
      <c r="S3107" s="129" t="s">
        <v>242</v>
      </c>
      <c r="T3107" s="129"/>
      <c r="U3107" s="129"/>
      <c r="V3107" s="129"/>
      <c r="W3107" s="129"/>
      <c r="X3107" s="129"/>
      <c r="Y3107" s="129"/>
      <c r="Z3107" s="129"/>
    </row>
    <row r="3108" spans="4:26" ht="15">
      <c r="D3108" s="128">
        <v>215</v>
      </c>
      <c r="E3108" s="128"/>
      <c r="F3108" s="128"/>
      <c r="G3108" s="128"/>
      <c r="H3108" s="128"/>
      <c r="K3108" s="129" t="s">
        <v>5</v>
      </c>
      <c r="L3108" s="129"/>
      <c r="M3108" s="129"/>
      <c r="N3108" s="129"/>
      <c r="O3108" s="129"/>
      <c r="P3108" s="129"/>
      <c r="Q3108" s="129"/>
      <c r="S3108" s="129" t="s">
        <v>242</v>
      </c>
      <c r="T3108" s="129"/>
      <c r="U3108" s="129"/>
      <c r="V3108" s="129"/>
      <c r="W3108" s="129"/>
      <c r="X3108" s="129"/>
      <c r="Y3108" s="129"/>
      <c r="Z3108" s="129"/>
    </row>
    <row r="3109" spans="4:26" ht="15">
      <c r="D3109" s="128">
        <v>216</v>
      </c>
      <c r="E3109" s="128"/>
      <c r="F3109" s="128"/>
      <c r="G3109" s="128"/>
      <c r="H3109" s="128"/>
      <c r="K3109" s="129" t="s">
        <v>5</v>
      </c>
      <c r="L3109" s="129"/>
      <c r="M3109" s="129"/>
      <c r="N3109" s="129"/>
      <c r="O3109" s="129"/>
      <c r="P3109" s="129"/>
      <c r="Q3109" s="129"/>
      <c r="S3109" s="129" t="s">
        <v>242</v>
      </c>
      <c r="T3109" s="129"/>
      <c r="U3109" s="129"/>
      <c r="V3109" s="129"/>
      <c r="W3109" s="129"/>
      <c r="X3109" s="129"/>
      <c r="Y3109" s="129"/>
      <c r="Z3109" s="129"/>
    </row>
    <row r="3110" spans="4:26" ht="15">
      <c r="D3110" s="128">
        <v>217</v>
      </c>
      <c r="E3110" s="128"/>
      <c r="F3110" s="128"/>
      <c r="G3110" s="128"/>
      <c r="H3110" s="128"/>
      <c r="K3110" s="129" t="s">
        <v>5</v>
      </c>
      <c r="L3110" s="129"/>
      <c r="M3110" s="129"/>
      <c r="N3110" s="129"/>
      <c r="O3110" s="129"/>
      <c r="P3110" s="129"/>
      <c r="Q3110" s="129"/>
      <c r="S3110" s="129" t="s">
        <v>242</v>
      </c>
      <c r="T3110" s="129"/>
      <c r="U3110" s="129"/>
      <c r="V3110" s="129"/>
      <c r="W3110" s="129"/>
      <c r="X3110" s="129"/>
      <c r="Y3110" s="129"/>
      <c r="Z3110" s="129"/>
    </row>
    <row r="3111" spans="4:26" ht="15">
      <c r="D3111" s="128">
        <v>218</v>
      </c>
      <c r="E3111" s="128"/>
      <c r="F3111" s="128"/>
      <c r="G3111" s="128"/>
      <c r="H3111" s="128"/>
      <c r="K3111" s="129" t="s">
        <v>5</v>
      </c>
      <c r="L3111" s="129"/>
      <c r="M3111" s="129"/>
      <c r="N3111" s="129"/>
      <c r="O3111" s="129"/>
      <c r="P3111" s="129"/>
      <c r="Q3111" s="129"/>
      <c r="S3111" s="129" t="s">
        <v>242</v>
      </c>
      <c r="T3111" s="129"/>
      <c r="U3111" s="129"/>
      <c r="V3111" s="129"/>
      <c r="W3111" s="129"/>
      <c r="X3111" s="129"/>
      <c r="Y3111" s="129"/>
      <c r="Z3111" s="129"/>
    </row>
    <row r="3112" spans="4:26" ht="15">
      <c r="D3112" s="128">
        <v>219</v>
      </c>
      <c r="E3112" s="128"/>
      <c r="F3112" s="128"/>
      <c r="G3112" s="128"/>
      <c r="H3112" s="128"/>
      <c r="K3112" s="129" t="s">
        <v>5</v>
      </c>
      <c r="L3112" s="129"/>
      <c r="M3112" s="129"/>
      <c r="N3112" s="129"/>
      <c r="O3112" s="129"/>
      <c r="P3112" s="129"/>
      <c r="Q3112" s="129"/>
      <c r="S3112" s="129" t="s">
        <v>242</v>
      </c>
      <c r="T3112" s="129"/>
      <c r="U3112" s="129"/>
      <c r="V3112" s="129"/>
      <c r="W3112" s="129"/>
      <c r="X3112" s="129"/>
      <c r="Y3112" s="129"/>
      <c r="Z3112" s="129"/>
    </row>
    <row r="3113" spans="4:26" ht="15">
      <c r="D3113" s="128">
        <v>220</v>
      </c>
      <c r="E3113" s="128"/>
      <c r="F3113" s="128"/>
      <c r="G3113" s="128"/>
      <c r="H3113" s="128"/>
      <c r="K3113" s="129" t="s">
        <v>5</v>
      </c>
      <c r="L3113" s="129"/>
      <c r="M3113" s="129"/>
      <c r="N3113" s="129"/>
      <c r="O3113" s="129"/>
      <c r="P3113" s="129"/>
      <c r="Q3113" s="129"/>
      <c r="S3113" s="129" t="s">
        <v>242</v>
      </c>
      <c r="T3113" s="129"/>
      <c r="U3113" s="129"/>
      <c r="V3113" s="129"/>
      <c r="W3113" s="129"/>
      <c r="X3113" s="129"/>
      <c r="Y3113" s="129"/>
      <c r="Z3113" s="129"/>
    </row>
    <row r="3114" spans="4:26" ht="15">
      <c r="D3114" s="128">
        <v>221</v>
      </c>
      <c r="E3114" s="128"/>
      <c r="F3114" s="128"/>
      <c r="G3114" s="128"/>
      <c r="H3114" s="128"/>
      <c r="K3114" s="129" t="s">
        <v>5</v>
      </c>
      <c r="L3114" s="129"/>
      <c r="M3114" s="129"/>
      <c r="N3114" s="129"/>
      <c r="O3114" s="129"/>
      <c r="P3114" s="129"/>
      <c r="Q3114" s="129"/>
      <c r="S3114" s="129" t="s">
        <v>242</v>
      </c>
      <c r="T3114" s="129"/>
      <c r="U3114" s="129"/>
      <c r="V3114" s="129"/>
      <c r="W3114" s="129"/>
      <c r="X3114" s="129"/>
      <c r="Y3114" s="129"/>
      <c r="Z3114" s="129"/>
    </row>
    <row r="3115" spans="4:26" ht="15">
      <c r="D3115" s="128">
        <v>222</v>
      </c>
      <c r="E3115" s="128"/>
      <c r="F3115" s="128"/>
      <c r="G3115" s="128"/>
      <c r="H3115" s="128"/>
      <c r="K3115" s="129" t="s">
        <v>5</v>
      </c>
      <c r="L3115" s="129"/>
      <c r="M3115" s="129"/>
      <c r="N3115" s="129"/>
      <c r="O3115" s="129"/>
      <c r="P3115" s="129"/>
      <c r="Q3115" s="129"/>
      <c r="S3115" s="129" t="s">
        <v>242</v>
      </c>
      <c r="T3115" s="129"/>
      <c r="U3115" s="129"/>
      <c r="V3115" s="129"/>
      <c r="W3115" s="129"/>
      <c r="X3115" s="129"/>
      <c r="Y3115" s="129"/>
      <c r="Z3115" s="129"/>
    </row>
    <row r="3116" spans="4:26" ht="15">
      <c r="D3116" s="128">
        <v>223</v>
      </c>
      <c r="E3116" s="128"/>
      <c r="F3116" s="128"/>
      <c r="G3116" s="128"/>
      <c r="H3116" s="128"/>
      <c r="K3116" s="129" t="s">
        <v>5</v>
      </c>
      <c r="L3116" s="129"/>
      <c r="M3116" s="129"/>
      <c r="N3116" s="129"/>
      <c r="O3116" s="129"/>
      <c r="P3116" s="129"/>
      <c r="Q3116" s="129"/>
      <c r="S3116" s="129" t="s">
        <v>242</v>
      </c>
      <c r="T3116" s="129"/>
      <c r="U3116" s="129"/>
      <c r="V3116" s="129"/>
      <c r="W3116" s="129"/>
      <c r="X3116" s="129"/>
      <c r="Y3116" s="129"/>
      <c r="Z3116" s="129"/>
    </row>
    <row r="3117" spans="4:26" ht="15">
      <c r="D3117" s="128">
        <v>224</v>
      </c>
      <c r="E3117" s="128"/>
      <c r="F3117" s="128"/>
      <c r="G3117" s="128"/>
      <c r="H3117" s="128"/>
      <c r="K3117" s="129" t="s">
        <v>5</v>
      </c>
      <c r="L3117" s="129"/>
      <c r="M3117" s="129"/>
      <c r="N3117" s="129"/>
      <c r="O3117" s="129"/>
      <c r="P3117" s="129"/>
      <c r="Q3117" s="129"/>
      <c r="S3117" s="129" t="s">
        <v>242</v>
      </c>
      <c r="T3117" s="129"/>
      <c r="U3117" s="129"/>
      <c r="V3117" s="129"/>
      <c r="W3117" s="129"/>
      <c r="X3117" s="129"/>
      <c r="Y3117" s="129"/>
      <c r="Z3117" s="129"/>
    </row>
    <row r="3118" spans="4:26" ht="15">
      <c r="D3118" s="128">
        <v>225</v>
      </c>
      <c r="E3118" s="128"/>
      <c r="F3118" s="128"/>
      <c r="G3118" s="128"/>
      <c r="H3118" s="128"/>
      <c r="K3118" s="129" t="s">
        <v>5</v>
      </c>
      <c r="L3118" s="129"/>
      <c r="M3118" s="129"/>
      <c r="N3118" s="129"/>
      <c r="O3118" s="129"/>
      <c r="P3118" s="129"/>
      <c r="Q3118" s="129"/>
      <c r="S3118" s="129" t="s">
        <v>242</v>
      </c>
      <c r="T3118" s="129"/>
      <c r="U3118" s="129"/>
      <c r="V3118" s="129"/>
      <c r="W3118" s="129"/>
      <c r="X3118" s="129"/>
      <c r="Y3118" s="129"/>
      <c r="Z3118" s="129"/>
    </row>
    <row r="3119" spans="4:26" ht="15">
      <c r="D3119" s="128">
        <v>226</v>
      </c>
      <c r="E3119" s="128"/>
      <c r="F3119" s="128"/>
      <c r="G3119" s="128"/>
      <c r="H3119" s="128"/>
      <c r="K3119" s="129" t="s">
        <v>5</v>
      </c>
      <c r="L3119" s="129"/>
      <c r="M3119" s="129"/>
      <c r="N3119" s="129"/>
      <c r="O3119" s="129"/>
      <c r="P3119" s="129"/>
      <c r="Q3119" s="129"/>
      <c r="S3119" s="129" t="s">
        <v>242</v>
      </c>
      <c r="T3119" s="129"/>
      <c r="U3119" s="129"/>
      <c r="V3119" s="129"/>
      <c r="W3119" s="129"/>
      <c r="X3119" s="129"/>
      <c r="Y3119" s="129"/>
      <c r="Z3119" s="129"/>
    </row>
    <row r="3120" spans="4:26" ht="15">
      <c r="D3120" s="128">
        <v>227</v>
      </c>
      <c r="E3120" s="128"/>
      <c r="F3120" s="128"/>
      <c r="G3120" s="128"/>
      <c r="H3120" s="128"/>
      <c r="K3120" s="129" t="s">
        <v>5</v>
      </c>
      <c r="L3120" s="129"/>
      <c r="M3120" s="129"/>
      <c r="N3120" s="129"/>
      <c r="O3120" s="129"/>
      <c r="P3120" s="129"/>
      <c r="Q3120" s="129"/>
      <c r="S3120" s="129" t="s">
        <v>242</v>
      </c>
      <c r="T3120" s="129"/>
      <c r="U3120" s="129"/>
      <c r="V3120" s="129"/>
      <c r="W3120" s="129"/>
      <c r="X3120" s="129"/>
      <c r="Y3120" s="129"/>
      <c r="Z3120" s="129"/>
    </row>
    <row r="3121" spans="4:26" ht="15">
      <c r="D3121" s="128">
        <v>228</v>
      </c>
      <c r="E3121" s="128"/>
      <c r="F3121" s="128"/>
      <c r="G3121" s="128"/>
      <c r="H3121" s="128"/>
      <c r="K3121" s="129" t="s">
        <v>5</v>
      </c>
      <c r="L3121" s="129"/>
      <c r="M3121" s="129"/>
      <c r="N3121" s="129"/>
      <c r="O3121" s="129"/>
      <c r="P3121" s="129"/>
      <c r="Q3121" s="129"/>
      <c r="S3121" s="129" t="s">
        <v>242</v>
      </c>
      <c r="T3121" s="129"/>
      <c r="U3121" s="129"/>
      <c r="V3121" s="129"/>
      <c r="W3121" s="129"/>
      <c r="X3121" s="129"/>
      <c r="Y3121" s="129"/>
      <c r="Z3121" s="129"/>
    </row>
    <row r="3122" spans="4:26" ht="15">
      <c r="D3122" s="128">
        <v>229</v>
      </c>
      <c r="E3122" s="128"/>
      <c r="F3122" s="128"/>
      <c r="G3122" s="128"/>
      <c r="H3122" s="128"/>
      <c r="K3122" s="129" t="s">
        <v>5</v>
      </c>
      <c r="L3122" s="129"/>
      <c r="M3122" s="129"/>
      <c r="N3122" s="129"/>
      <c r="O3122" s="129"/>
      <c r="P3122" s="129"/>
      <c r="Q3122" s="129"/>
      <c r="S3122" s="129" t="s">
        <v>242</v>
      </c>
      <c r="T3122" s="129"/>
      <c r="U3122" s="129"/>
      <c r="V3122" s="129"/>
      <c r="W3122" s="129"/>
      <c r="X3122" s="129"/>
      <c r="Y3122" s="129"/>
      <c r="Z3122" s="129"/>
    </row>
    <row r="3123" spans="4:26" ht="15">
      <c r="D3123" s="128">
        <v>230</v>
      </c>
      <c r="E3123" s="128"/>
      <c r="F3123" s="128"/>
      <c r="G3123" s="128"/>
      <c r="H3123" s="128"/>
      <c r="K3123" s="129" t="s">
        <v>5</v>
      </c>
      <c r="L3123" s="129"/>
      <c r="M3123" s="129"/>
      <c r="N3123" s="129"/>
      <c r="O3123" s="129"/>
      <c r="P3123" s="129"/>
      <c r="Q3123" s="129"/>
      <c r="S3123" s="129" t="s">
        <v>242</v>
      </c>
      <c r="T3123" s="129"/>
      <c r="U3123" s="129"/>
      <c r="V3123" s="129"/>
      <c r="W3123" s="129"/>
      <c r="X3123" s="129"/>
      <c r="Y3123" s="129"/>
      <c r="Z3123" s="129"/>
    </row>
    <row r="3124" spans="4:26" ht="15">
      <c r="D3124" s="128">
        <v>231</v>
      </c>
      <c r="E3124" s="128"/>
      <c r="F3124" s="128"/>
      <c r="G3124" s="128"/>
      <c r="H3124" s="128"/>
      <c r="K3124" s="129" t="s">
        <v>5</v>
      </c>
      <c r="L3124" s="129"/>
      <c r="M3124" s="129"/>
      <c r="N3124" s="129"/>
      <c r="O3124" s="129"/>
      <c r="P3124" s="129"/>
      <c r="Q3124" s="129"/>
      <c r="S3124" s="129" t="s">
        <v>242</v>
      </c>
      <c r="T3124" s="129"/>
      <c r="U3124" s="129"/>
      <c r="V3124" s="129"/>
      <c r="W3124" s="129"/>
      <c r="X3124" s="129"/>
      <c r="Y3124" s="129"/>
      <c r="Z3124" s="129"/>
    </row>
    <row r="3125" spans="4:26" ht="15">
      <c r="D3125" s="128">
        <v>232</v>
      </c>
      <c r="E3125" s="128"/>
      <c r="F3125" s="128"/>
      <c r="G3125" s="128"/>
      <c r="H3125" s="128"/>
      <c r="K3125" s="129" t="s">
        <v>5</v>
      </c>
      <c r="L3125" s="129"/>
      <c r="M3125" s="129"/>
      <c r="N3125" s="129"/>
      <c r="O3125" s="129"/>
      <c r="P3125" s="129"/>
      <c r="Q3125" s="129"/>
      <c r="S3125" s="129" t="s">
        <v>242</v>
      </c>
      <c r="T3125" s="129"/>
      <c r="U3125" s="129"/>
      <c r="V3125" s="129"/>
      <c r="W3125" s="129"/>
      <c r="X3125" s="129"/>
      <c r="Y3125" s="129"/>
      <c r="Z3125" s="129"/>
    </row>
    <row r="3126" spans="4:26" ht="15">
      <c r="D3126" s="128">
        <v>233</v>
      </c>
      <c r="E3126" s="128"/>
      <c r="F3126" s="128"/>
      <c r="G3126" s="128"/>
      <c r="H3126" s="128"/>
      <c r="K3126" s="129" t="s">
        <v>5</v>
      </c>
      <c r="L3126" s="129"/>
      <c r="M3126" s="129"/>
      <c r="N3126" s="129"/>
      <c r="O3126" s="129"/>
      <c r="P3126" s="129"/>
      <c r="Q3126" s="129"/>
      <c r="S3126" s="129" t="s">
        <v>242</v>
      </c>
      <c r="T3126" s="129"/>
      <c r="U3126" s="129"/>
      <c r="V3126" s="129"/>
      <c r="W3126" s="129"/>
      <c r="X3126" s="129"/>
      <c r="Y3126" s="129"/>
      <c r="Z3126" s="129"/>
    </row>
    <row r="3127" spans="4:26" ht="15">
      <c r="D3127" s="128">
        <v>234</v>
      </c>
      <c r="E3127" s="128"/>
      <c r="F3127" s="128"/>
      <c r="G3127" s="128"/>
      <c r="H3127" s="128"/>
      <c r="K3127" s="129" t="s">
        <v>5</v>
      </c>
      <c r="L3127" s="129"/>
      <c r="M3127" s="129"/>
      <c r="N3127" s="129"/>
      <c r="O3127" s="129"/>
      <c r="P3127" s="129"/>
      <c r="Q3127" s="129"/>
      <c r="S3127" s="129" t="s">
        <v>242</v>
      </c>
      <c r="T3127" s="129"/>
      <c r="U3127" s="129"/>
      <c r="V3127" s="129"/>
      <c r="W3127" s="129"/>
      <c r="X3127" s="129"/>
      <c r="Y3127" s="129"/>
      <c r="Z3127" s="129"/>
    </row>
    <row r="3128" spans="4:26" ht="15">
      <c r="D3128" s="128">
        <v>235</v>
      </c>
      <c r="E3128" s="128"/>
      <c r="F3128" s="128"/>
      <c r="G3128" s="128"/>
      <c r="H3128" s="128"/>
      <c r="K3128" s="129" t="s">
        <v>5</v>
      </c>
      <c r="L3128" s="129"/>
      <c r="M3128" s="129"/>
      <c r="N3128" s="129"/>
      <c r="O3128" s="129"/>
      <c r="P3128" s="129"/>
      <c r="Q3128" s="129"/>
      <c r="S3128" s="129" t="s">
        <v>242</v>
      </c>
      <c r="T3128" s="129"/>
      <c r="U3128" s="129"/>
      <c r="V3128" s="129"/>
      <c r="W3128" s="129"/>
      <c r="X3128" s="129"/>
      <c r="Y3128" s="129"/>
      <c r="Z3128" s="129"/>
    </row>
    <row r="3129" spans="4:26" ht="15">
      <c r="D3129" s="128">
        <v>236</v>
      </c>
      <c r="E3129" s="128"/>
      <c r="F3129" s="128"/>
      <c r="G3129" s="128"/>
      <c r="H3129" s="128"/>
      <c r="K3129" s="129" t="s">
        <v>5</v>
      </c>
      <c r="L3129" s="129"/>
      <c r="M3129" s="129"/>
      <c r="N3129" s="129"/>
      <c r="O3129" s="129"/>
      <c r="P3129" s="129"/>
      <c r="Q3129" s="129"/>
      <c r="S3129" s="129" t="s">
        <v>242</v>
      </c>
      <c r="T3129" s="129"/>
      <c r="U3129" s="129"/>
      <c r="V3129" s="129"/>
      <c r="W3129" s="129"/>
      <c r="X3129" s="129"/>
      <c r="Y3129" s="129"/>
      <c r="Z3129" s="129"/>
    </row>
    <row r="3130" spans="4:26" ht="15">
      <c r="D3130" s="128">
        <v>237</v>
      </c>
      <c r="E3130" s="128"/>
      <c r="F3130" s="128"/>
      <c r="G3130" s="128"/>
      <c r="H3130" s="128"/>
      <c r="K3130" s="129" t="s">
        <v>5</v>
      </c>
      <c r="L3130" s="129"/>
      <c r="M3130" s="129"/>
      <c r="N3130" s="129"/>
      <c r="O3130" s="129"/>
      <c r="P3130" s="129"/>
      <c r="Q3130" s="129"/>
      <c r="S3130" s="129" t="s">
        <v>242</v>
      </c>
      <c r="T3130" s="129"/>
      <c r="U3130" s="129"/>
      <c r="V3130" s="129"/>
      <c r="W3130" s="129"/>
      <c r="X3130" s="129"/>
      <c r="Y3130" s="129"/>
      <c r="Z3130" s="129"/>
    </row>
    <row r="3131" spans="4:26" ht="15">
      <c r="D3131" s="128">
        <v>238</v>
      </c>
      <c r="E3131" s="128"/>
      <c r="F3131" s="128"/>
      <c r="G3131" s="128"/>
      <c r="H3131" s="128"/>
      <c r="K3131" s="129" t="s">
        <v>5</v>
      </c>
      <c r="L3131" s="129"/>
      <c r="M3131" s="129"/>
      <c r="N3131" s="129"/>
      <c r="O3131" s="129"/>
      <c r="P3131" s="129"/>
      <c r="Q3131" s="129"/>
      <c r="S3131" s="129" t="s">
        <v>242</v>
      </c>
      <c r="T3131" s="129"/>
      <c r="U3131" s="129"/>
      <c r="V3131" s="129"/>
      <c r="W3131" s="129"/>
      <c r="X3131" s="129"/>
      <c r="Y3131" s="129"/>
      <c r="Z3131" s="129"/>
    </row>
    <row r="3132" spans="4:26" ht="15">
      <c r="D3132" s="128">
        <v>239</v>
      </c>
      <c r="E3132" s="128"/>
      <c r="F3132" s="128"/>
      <c r="G3132" s="128"/>
      <c r="H3132" s="128"/>
      <c r="K3132" s="129" t="s">
        <v>5</v>
      </c>
      <c r="L3132" s="129"/>
      <c r="M3132" s="129"/>
      <c r="N3132" s="129"/>
      <c r="O3132" s="129"/>
      <c r="P3132" s="129"/>
      <c r="Q3132" s="129"/>
      <c r="S3132" s="129" t="s">
        <v>242</v>
      </c>
      <c r="T3132" s="129"/>
      <c r="U3132" s="129"/>
      <c r="V3132" s="129"/>
      <c r="W3132" s="129"/>
      <c r="X3132" s="129"/>
      <c r="Y3132" s="129"/>
      <c r="Z3132" s="129"/>
    </row>
    <row r="3133" spans="4:26" ht="15">
      <c r="D3133" s="128">
        <v>240</v>
      </c>
      <c r="E3133" s="128"/>
      <c r="F3133" s="128"/>
      <c r="G3133" s="128"/>
      <c r="H3133" s="128"/>
      <c r="K3133" s="129" t="s">
        <v>5</v>
      </c>
      <c r="L3133" s="129"/>
      <c r="M3133" s="129"/>
      <c r="N3133" s="129"/>
      <c r="O3133" s="129"/>
      <c r="P3133" s="129"/>
      <c r="Q3133" s="129"/>
      <c r="S3133" s="129" t="s">
        <v>242</v>
      </c>
      <c r="T3133" s="129"/>
      <c r="U3133" s="129"/>
      <c r="V3133" s="129"/>
      <c r="W3133" s="129"/>
      <c r="X3133" s="129"/>
      <c r="Y3133" s="129"/>
      <c r="Z3133" s="129"/>
    </row>
    <row r="3134" spans="4:26" ht="15">
      <c r="D3134" s="128">
        <v>241</v>
      </c>
      <c r="E3134" s="128"/>
      <c r="F3134" s="128"/>
      <c r="G3134" s="128"/>
      <c r="H3134" s="128"/>
      <c r="K3134" s="129" t="s">
        <v>5</v>
      </c>
      <c r="L3134" s="129"/>
      <c r="M3134" s="129"/>
      <c r="N3134" s="129"/>
      <c r="O3134" s="129"/>
      <c r="P3134" s="129"/>
      <c r="Q3134" s="129"/>
      <c r="S3134" s="129" t="s">
        <v>242</v>
      </c>
      <c r="T3134" s="129"/>
      <c r="U3134" s="129"/>
      <c r="V3134" s="129"/>
      <c r="W3134" s="129"/>
      <c r="X3134" s="129"/>
      <c r="Y3134" s="129"/>
      <c r="Z3134" s="129"/>
    </row>
    <row r="3135" spans="4:26" ht="15">
      <c r="D3135" s="128">
        <v>242</v>
      </c>
      <c r="E3135" s="128"/>
      <c r="F3135" s="128"/>
      <c r="G3135" s="128"/>
      <c r="H3135" s="128"/>
      <c r="K3135" s="129" t="s">
        <v>5</v>
      </c>
      <c r="L3135" s="129"/>
      <c r="M3135" s="129"/>
      <c r="N3135" s="129"/>
      <c r="O3135" s="129"/>
      <c r="P3135" s="129"/>
      <c r="Q3135" s="129"/>
      <c r="S3135" s="129" t="s">
        <v>242</v>
      </c>
      <c r="T3135" s="129"/>
      <c r="U3135" s="129"/>
      <c r="V3135" s="129"/>
      <c r="W3135" s="129"/>
      <c r="X3135" s="129"/>
      <c r="Y3135" s="129"/>
      <c r="Z3135" s="129"/>
    </row>
    <row r="3136" spans="4:26" ht="15">
      <c r="D3136" s="128">
        <v>243</v>
      </c>
      <c r="E3136" s="128"/>
      <c r="F3136" s="128"/>
      <c r="G3136" s="128"/>
      <c r="H3136" s="128"/>
      <c r="K3136" s="129" t="s">
        <v>5</v>
      </c>
      <c r="L3136" s="129"/>
      <c r="M3136" s="129"/>
      <c r="N3136" s="129"/>
      <c r="O3136" s="129"/>
      <c r="P3136" s="129"/>
      <c r="Q3136" s="129"/>
      <c r="S3136" s="129" t="s">
        <v>242</v>
      </c>
      <c r="T3136" s="129"/>
      <c r="U3136" s="129"/>
      <c r="V3136" s="129"/>
      <c r="W3136" s="129"/>
      <c r="X3136" s="129"/>
      <c r="Y3136" s="129"/>
      <c r="Z3136" s="129"/>
    </row>
    <row r="3137" spans="4:26" ht="15">
      <c r="D3137" s="128">
        <v>244</v>
      </c>
      <c r="E3137" s="128"/>
      <c r="F3137" s="128"/>
      <c r="G3137" s="128"/>
      <c r="H3137" s="128"/>
      <c r="K3137" s="129" t="s">
        <v>5</v>
      </c>
      <c r="L3137" s="129"/>
      <c r="M3137" s="129"/>
      <c r="N3137" s="129"/>
      <c r="O3137" s="129"/>
      <c r="P3137" s="129"/>
      <c r="Q3137" s="129"/>
      <c r="S3137" s="129" t="s">
        <v>242</v>
      </c>
      <c r="T3137" s="129"/>
      <c r="U3137" s="129"/>
      <c r="V3137" s="129"/>
      <c r="W3137" s="129"/>
      <c r="X3137" s="129"/>
      <c r="Y3137" s="129"/>
      <c r="Z3137" s="129"/>
    </row>
    <row r="3138" spans="4:26" ht="14.25" customHeight="1">
      <c r="D3138" s="128">
        <v>245</v>
      </c>
      <c r="E3138" s="128"/>
      <c r="F3138" s="128"/>
      <c r="G3138" s="128"/>
      <c r="H3138" s="128"/>
      <c r="K3138" s="129" t="s">
        <v>5</v>
      </c>
      <c r="L3138" s="129"/>
      <c r="M3138" s="129"/>
      <c r="N3138" s="129"/>
      <c r="O3138" s="129"/>
      <c r="P3138" s="129"/>
      <c r="Q3138" s="129"/>
      <c r="S3138" s="129" t="s">
        <v>242</v>
      </c>
      <c r="T3138" s="129"/>
      <c r="U3138" s="129"/>
      <c r="V3138" s="129"/>
      <c r="W3138" s="129"/>
      <c r="X3138" s="129"/>
      <c r="Y3138" s="129"/>
      <c r="Z3138" s="129"/>
    </row>
    <row r="3139" spans="4:26" ht="15">
      <c r="D3139" s="128">
        <v>246</v>
      </c>
      <c r="E3139" s="128"/>
      <c r="F3139" s="128"/>
      <c r="G3139" s="128"/>
      <c r="H3139" s="128"/>
      <c r="K3139" s="129" t="s">
        <v>5</v>
      </c>
      <c r="L3139" s="129"/>
      <c r="M3139" s="129"/>
      <c r="N3139" s="129"/>
      <c r="O3139" s="129"/>
      <c r="P3139" s="129"/>
      <c r="Q3139" s="129"/>
      <c r="S3139" s="129" t="s">
        <v>242</v>
      </c>
      <c r="T3139" s="129"/>
      <c r="U3139" s="129"/>
      <c r="V3139" s="129"/>
      <c r="W3139" s="129"/>
      <c r="X3139" s="129"/>
      <c r="Y3139" s="129"/>
      <c r="Z3139" s="129"/>
    </row>
    <row r="3140" spans="4:26" ht="15">
      <c r="D3140" s="128">
        <v>247</v>
      </c>
      <c r="E3140" s="128"/>
      <c r="F3140" s="128"/>
      <c r="G3140" s="128"/>
      <c r="H3140" s="128"/>
      <c r="K3140" s="129" t="s">
        <v>5</v>
      </c>
      <c r="L3140" s="129"/>
      <c r="M3140" s="129"/>
      <c r="N3140" s="129"/>
      <c r="O3140" s="129"/>
      <c r="P3140" s="129"/>
      <c r="Q3140" s="129"/>
      <c r="S3140" s="129" t="s">
        <v>242</v>
      </c>
      <c r="T3140" s="129"/>
      <c r="U3140" s="129"/>
      <c r="V3140" s="129"/>
      <c r="W3140" s="129"/>
      <c r="X3140" s="129"/>
      <c r="Y3140" s="129"/>
      <c r="Z3140" s="129"/>
    </row>
    <row r="3141" spans="4:26" ht="15">
      <c r="D3141" s="128">
        <v>248</v>
      </c>
      <c r="E3141" s="128"/>
      <c r="F3141" s="128"/>
      <c r="G3141" s="128"/>
      <c r="H3141" s="128"/>
      <c r="K3141" s="129" t="s">
        <v>5</v>
      </c>
      <c r="L3141" s="129"/>
      <c r="M3141" s="129"/>
      <c r="N3141" s="129"/>
      <c r="O3141" s="129"/>
      <c r="P3141" s="129"/>
      <c r="Q3141" s="129"/>
      <c r="S3141" s="129" t="s">
        <v>242</v>
      </c>
      <c r="T3141" s="129"/>
      <c r="U3141" s="129"/>
      <c r="V3141" s="129"/>
      <c r="W3141" s="129"/>
      <c r="X3141" s="129"/>
      <c r="Y3141" s="129"/>
      <c r="Z3141" s="129"/>
    </row>
    <row r="3142" spans="4:26" ht="15">
      <c r="D3142" s="128">
        <v>249</v>
      </c>
      <c r="E3142" s="128"/>
      <c r="F3142" s="128"/>
      <c r="G3142" s="128"/>
      <c r="H3142" s="128"/>
      <c r="K3142" s="129" t="s">
        <v>5</v>
      </c>
      <c r="L3142" s="129"/>
      <c r="M3142" s="129"/>
      <c r="N3142" s="129"/>
      <c r="O3142" s="129"/>
      <c r="P3142" s="129"/>
      <c r="Q3142" s="129"/>
      <c r="S3142" s="129" t="s">
        <v>242</v>
      </c>
      <c r="T3142" s="129"/>
      <c r="U3142" s="129"/>
      <c r="V3142" s="129"/>
      <c r="W3142" s="129"/>
      <c r="X3142" s="129"/>
      <c r="Y3142" s="129"/>
      <c r="Z3142" s="129"/>
    </row>
    <row r="3143" spans="4:26" ht="15">
      <c r="D3143" s="128">
        <v>250</v>
      </c>
      <c r="E3143" s="128"/>
      <c r="F3143" s="128"/>
      <c r="G3143" s="128"/>
      <c r="H3143" s="128"/>
      <c r="K3143" s="129" t="s">
        <v>5</v>
      </c>
      <c r="L3143" s="129"/>
      <c r="M3143" s="129"/>
      <c r="N3143" s="129"/>
      <c r="O3143" s="129"/>
      <c r="P3143" s="129"/>
      <c r="Q3143" s="129"/>
      <c r="S3143" s="129" t="s">
        <v>242</v>
      </c>
      <c r="T3143" s="129"/>
      <c r="U3143" s="129"/>
      <c r="V3143" s="129"/>
      <c r="W3143" s="129"/>
      <c r="X3143" s="129"/>
      <c r="Y3143" s="129"/>
      <c r="Z3143" s="129"/>
    </row>
    <row r="3144" spans="4:26" ht="15">
      <c r="D3144" s="128">
        <v>251</v>
      </c>
      <c r="E3144" s="128"/>
      <c r="F3144" s="128"/>
      <c r="G3144" s="128"/>
      <c r="H3144" s="128"/>
      <c r="K3144" s="129" t="s">
        <v>5</v>
      </c>
      <c r="L3144" s="129"/>
      <c r="M3144" s="129"/>
      <c r="N3144" s="129"/>
      <c r="O3144" s="129"/>
      <c r="P3144" s="129"/>
      <c r="Q3144" s="129"/>
      <c r="S3144" s="129" t="s">
        <v>242</v>
      </c>
      <c r="T3144" s="129"/>
      <c r="U3144" s="129"/>
      <c r="V3144" s="129"/>
      <c r="W3144" s="129"/>
      <c r="X3144" s="129"/>
      <c r="Y3144" s="129"/>
      <c r="Z3144" s="129"/>
    </row>
    <row r="3145" spans="4:26" ht="15">
      <c r="D3145" s="128">
        <v>252</v>
      </c>
      <c r="E3145" s="128"/>
      <c r="F3145" s="128"/>
      <c r="G3145" s="128"/>
      <c r="H3145" s="128"/>
      <c r="K3145" s="129" t="s">
        <v>5</v>
      </c>
      <c r="L3145" s="129"/>
      <c r="M3145" s="129"/>
      <c r="N3145" s="129"/>
      <c r="O3145" s="129"/>
      <c r="P3145" s="129"/>
      <c r="Q3145" s="129"/>
      <c r="S3145" s="129" t="s">
        <v>242</v>
      </c>
      <c r="T3145" s="129"/>
      <c r="U3145" s="129"/>
      <c r="V3145" s="129"/>
      <c r="W3145" s="129"/>
      <c r="X3145" s="129"/>
      <c r="Y3145" s="129"/>
      <c r="Z3145" s="129"/>
    </row>
    <row r="3146" spans="4:26" ht="15">
      <c r="D3146" s="128">
        <v>253</v>
      </c>
      <c r="E3146" s="128"/>
      <c r="F3146" s="128"/>
      <c r="G3146" s="128"/>
      <c r="H3146" s="128"/>
      <c r="K3146" s="129" t="s">
        <v>5</v>
      </c>
      <c r="L3146" s="129"/>
      <c r="M3146" s="129"/>
      <c r="N3146" s="129"/>
      <c r="O3146" s="129"/>
      <c r="P3146" s="129"/>
      <c r="Q3146" s="129"/>
      <c r="S3146" s="129" t="s">
        <v>242</v>
      </c>
      <c r="T3146" s="129"/>
      <c r="U3146" s="129"/>
      <c r="V3146" s="129"/>
      <c r="W3146" s="129"/>
      <c r="X3146" s="129"/>
      <c r="Y3146" s="129"/>
      <c r="Z3146" s="129"/>
    </row>
    <row r="3147" spans="4:26" ht="15">
      <c r="D3147" s="128">
        <v>254</v>
      </c>
      <c r="E3147" s="128"/>
      <c r="F3147" s="128"/>
      <c r="G3147" s="128"/>
      <c r="H3147" s="128"/>
      <c r="K3147" s="129" t="s">
        <v>5</v>
      </c>
      <c r="L3147" s="129"/>
      <c r="M3147" s="129"/>
      <c r="N3147" s="129"/>
      <c r="O3147" s="129"/>
      <c r="P3147" s="129"/>
      <c r="Q3147" s="129"/>
      <c r="S3147" s="129" t="s">
        <v>242</v>
      </c>
      <c r="T3147" s="129"/>
      <c r="U3147" s="129"/>
      <c r="V3147" s="129"/>
      <c r="W3147" s="129"/>
      <c r="X3147" s="129"/>
      <c r="Y3147" s="129"/>
      <c r="Z3147" s="129"/>
    </row>
    <row r="3148" spans="4:26" ht="15">
      <c r="D3148" s="128">
        <v>255</v>
      </c>
      <c r="E3148" s="128"/>
      <c r="F3148" s="128"/>
      <c r="G3148" s="128"/>
      <c r="H3148" s="128"/>
      <c r="K3148" s="129" t="s">
        <v>5</v>
      </c>
      <c r="L3148" s="129"/>
      <c r="M3148" s="129"/>
      <c r="N3148" s="129"/>
      <c r="O3148" s="129"/>
      <c r="P3148" s="129"/>
      <c r="Q3148" s="129"/>
      <c r="S3148" s="129" t="s">
        <v>242</v>
      </c>
      <c r="T3148" s="129"/>
      <c r="U3148" s="129"/>
      <c r="V3148" s="129"/>
      <c r="W3148" s="129"/>
      <c r="X3148" s="129"/>
      <c r="Y3148" s="129"/>
      <c r="Z3148" s="129"/>
    </row>
    <row r="3149" spans="4:26" ht="15">
      <c r="D3149" s="128">
        <v>256</v>
      </c>
      <c r="E3149" s="128"/>
      <c r="F3149" s="128"/>
      <c r="G3149" s="128"/>
      <c r="H3149" s="128"/>
      <c r="K3149" s="129" t="s">
        <v>5</v>
      </c>
      <c r="L3149" s="129"/>
      <c r="M3149" s="129"/>
      <c r="N3149" s="129"/>
      <c r="O3149" s="129"/>
      <c r="P3149" s="129"/>
      <c r="Q3149" s="129"/>
      <c r="S3149" s="129" t="s">
        <v>242</v>
      </c>
      <c r="T3149" s="129"/>
      <c r="U3149" s="129"/>
      <c r="V3149" s="129"/>
      <c r="W3149" s="129"/>
      <c r="X3149" s="129"/>
      <c r="Y3149" s="129"/>
      <c r="Z3149" s="129"/>
    </row>
    <row r="3150" spans="4:26" ht="15">
      <c r="D3150" s="128">
        <v>257</v>
      </c>
      <c r="E3150" s="128"/>
      <c r="F3150" s="128"/>
      <c r="G3150" s="128"/>
      <c r="H3150" s="128"/>
      <c r="K3150" s="129" t="s">
        <v>5</v>
      </c>
      <c r="L3150" s="129"/>
      <c r="M3150" s="129"/>
      <c r="N3150" s="129"/>
      <c r="O3150" s="129"/>
      <c r="P3150" s="129"/>
      <c r="Q3150" s="129"/>
      <c r="S3150" s="129" t="s">
        <v>242</v>
      </c>
      <c r="T3150" s="129"/>
      <c r="U3150" s="129"/>
      <c r="V3150" s="129"/>
      <c r="W3150" s="129"/>
      <c r="X3150" s="129"/>
      <c r="Y3150" s="129"/>
      <c r="Z3150" s="129"/>
    </row>
    <row r="3151" spans="4:26" ht="15">
      <c r="D3151" s="128">
        <v>258</v>
      </c>
      <c r="E3151" s="128"/>
      <c r="F3151" s="128"/>
      <c r="G3151" s="128"/>
      <c r="H3151" s="128"/>
      <c r="K3151" s="129" t="s">
        <v>5</v>
      </c>
      <c r="L3151" s="129"/>
      <c r="M3151" s="129"/>
      <c r="N3151" s="129"/>
      <c r="O3151" s="129"/>
      <c r="P3151" s="129"/>
      <c r="Q3151" s="129"/>
      <c r="S3151" s="129" t="s">
        <v>242</v>
      </c>
      <c r="T3151" s="129"/>
      <c r="U3151" s="129"/>
      <c r="V3151" s="129"/>
      <c r="W3151" s="129"/>
      <c r="X3151" s="129"/>
      <c r="Y3151" s="129"/>
      <c r="Z3151" s="129"/>
    </row>
    <row r="3152" spans="4:26" ht="15">
      <c r="D3152" s="128">
        <v>259</v>
      </c>
      <c r="E3152" s="128"/>
      <c r="F3152" s="128"/>
      <c r="G3152" s="128"/>
      <c r="H3152" s="128"/>
      <c r="K3152" s="129" t="s">
        <v>5</v>
      </c>
      <c r="L3152" s="129"/>
      <c r="M3152" s="129"/>
      <c r="N3152" s="129"/>
      <c r="O3152" s="129"/>
      <c r="P3152" s="129"/>
      <c r="Q3152" s="129"/>
      <c r="S3152" s="129" t="s">
        <v>242</v>
      </c>
      <c r="T3152" s="129"/>
      <c r="U3152" s="129"/>
      <c r="V3152" s="129"/>
      <c r="W3152" s="129"/>
      <c r="X3152" s="129"/>
      <c r="Y3152" s="129"/>
      <c r="Z3152" s="129"/>
    </row>
    <row r="3153" spans="4:26" ht="15">
      <c r="D3153" s="128">
        <v>260</v>
      </c>
      <c r="E3153" s="128"/>
      <c r="F3153" s="128"/>
      <c r="G3153" s="128"/>
      <c r="H3153" s="128"/>
      <c r="K3153" s="129" t="s">
        <v>5</v>
      </c>
      <c r="L3153" s="129"/>
      <c r="M3153" s="129"/>
      <c r="N3153" s="129"/>
      <c r="O3153" s="129"/>
      <c r="P3153" s="129"/>
      <c r="Q3153" s="129"/>
      <c r="S3153" s="129" t="s">
        <v>242</v>
      </c>
      <c r="T3153" s="129"/>
      <c r="U3153" s="129"/>
      <c r="V3153" s="129"/>
      <c r="W3153" s="129"/>
      <c r="X3153" s="129"/>
      <c r="Y3153" s="129"/>
      <c r="Z3153" s="129"/>
    </row>
    <row r="3154" spans="4:26" ht="15">
      <c r="D3154" s="128">
        <v>261</v>
      </c>
      <c r="E3154" s="128"/>
      <c r="F3154" s="128"/>
      <c r="G3154" s="128"/>
      <c r="H3154" s="128"/>
      <c r="K3154" s="129" t="s">
        <v>5</v>
      </c>
      <c r="L3154" s="129"/>
      <c r="M3154" s="129"/>
      <c r="N3154" s="129"/>
      <c r="O3154" s="129"/>
      <c r="P3154" s="129"/>
      <c r="Q3154" s="129"/>
      <c r="S3154" s="129" t="s">
        <v>242</v>
      </c>
      <c r="T3154" s="129"/>
      <c r="U3154" s="129"/>
      <c r="V3154" s="129"/>
      <c r="W3154" s="129"/>
      <c r="X3154" s="129"/>
      <c r="Y3154" s="129"/>
      <c r="Z3154" s="129"/>
    </row>
    <row r="3155" spans="4:26" ht="15">
      <c r="D3155" s="128">
        <v>262</v>
      </c>
      <c r="E3155" s="128"/>
      <c r="F3155" s="128"/>
      <c r="G3155" s="128"/>
      <c r="H3155" s="128"/>
      <c r="K3155" s="129" t="s">
        <v>5</v>
      </c>
      <c r="L3155" s="129"/>
      <c r="M3155" s="129"/>
      <c r="N3155" s="129"/>
      <c r="O3155" s="129"/>
      <c r="P3155" s="129"/>
      <c r="Q3155" s="129"/>
      <c r="S3155" s="129" t="s">
        <v>242</v>
      </c>
      <c r="T3155" s="129"/>
      <c r="U3155" s="129"/>
      <c r="V3155" s="129"/>
      <c r="W3155" s="129"/>
      <c r="X3155" s="129"/>
      <c r="Y3155" s="129"/>
      <c r="Z3155" s="129"/>
    </row>
    <row r="3156" spans="4:26" ht="15">
      <c r="D3156" s="128">
        <v>263</v>
      </c>
      <c r="E3156" s="128"/>
      <c r="F3156" s="128"/>
      <c r="G3156" s="128"/>
      <c r="H3156" s="128"/>
      <c r="K3156" s="129" t="s">
        <v>5</v>
      </c>
      <c r="L3156" s="129"/>
      <c r="M3156" s="129"/>
      <c r="N3156" s="129"/>
      <c r="O3156" s="129"/>
      <c r="P3156" s="129"/>
      <c r="Q3156" s="129"/>
      <c r="S3156" s="129" t="s">
        <v>242</v>
      </c>
      <c r="T3156" s="129"/>
      <c r="U3156" s="129"/>
      <c r="V3156" s="129"/>
      <c r="W3156" s="129"/>
      <c r="X3156" s="129"/>
      <c r="Y3156" s="129"/>
      <c r="Z3156" s="129"/>
    </row>
    <row r="3157" spans="4:26" ht="15">
      <c r="D3157" s="128">
        <v>264</v>
      </c>
      <c r="E3157" s="128"/>
      <c r="F3157" s="128"/>
      <c r="G3157" s="128"/>
      <c r="H3157" s="128"/>
      <c r="K3157" s="129" t="s">
        <v>5</v>
      </c>
      <c r="L3157" s="129"/>
      <c r="M3157" s="129"/>
      <c r="N3157" s="129"/>
      <c r="O3157" s="129"/>
      <c r="P3157" s="129"/>
      <c r="Q3157" s="129"/>
      <c r="S3157" s="129" t="s">
        <v>242</v>
      </c>
      <c r="T3157" s="129"/>
      <c r="U3157" s="129"/>
      <c r="V3157" s="129"/>
      <c r="W3157" s="129"/>
      <c r="X3157" s="129"/>
      <c r="Y3157" s="129"/>
      <c r="Z3157" s="129"/>
    </row>
    <row r="3158" spans="4:26" ht="15">
      <c r="D3158" s="128">
        <v>265</v>
      </c>
      <c r="E3158" s="128"/>
      <c r="F3158" s="128"/>
      <c r="G3158" s="128"/>
      <c r="H3158" s="128"/>
      <c r="K3158" s="129" t="s">
        <v>5</v>
      </c>
      <c r="L3158" s="129"/>
      <c r="M3158" s="129"/>
      <c r="N3158" s="129"/>
      <c r="O3158" s="129"/>
      <c r="P3158" s="129"/>
      <c r="Q3158" s="129"/>
      <c r="S3158" s="129" t="s">
        <v>242</v>
      </c>
      <c r="T3158" s="129"/>
      <c r="U3158" s="129"/>
      <c r="V3158" s="129"/>
      <c r="W3158" s="129"/>
      <c r="X3158" s="129"/>
      <c r="Y3158" s="129"/>
      <c r="Z3158" s="129"/>
    </row>
    <row r="3159" spans="4:26" ht="15">
      <c r="D3159" s="128">
        <v>266</v>
      </c>
      <c r="E3159" s="128"/>
      <c r="F3159" s="128"/>
      <c r="G3159" s="128"/>
      <c r="H3159" s="128"/>
      <c r="K3159" s="129" t="s">
        <v>5</v>
      </c>
      <c r="L3159" s="129"/>
      <c r="M3159" s="129"/>
      <c r="N3159" s="129"/>
      <c r="O3159" s="129"/>
      <c r="P3159" s="129"/>
      <c r="Q3159" s="129"/>
      <c r="S3159" s="129" t="s">
        <v>242</v>
      </c>
      <c r="T3159" s="129"/>
      <c r="U3159" s="129"/>
      <c r="V3159" s="129"/>
      <c r="W3159" s="129"/>
      <c r="X3159" s="129"/>
      <c r="Y3159" s="129"/>
      <c r="Z3159" s="129"/>
    </row>
    <row r="3160" spans="4:26" ht="15">
      <c r="D3160" s="128">
        <v>267</v>
      </c>
      <c r="E3160" s="128"/>
      <c r="F3160" s="128"/>
      <c r="G3160" s="128"/>
      <c r="H3160" s="128"/>
      <c r="K3160" s="129" t="s">
        <v>5</v>
      </c>
      <c r="L3160" s="129"/>
      <c r="M3160" s="129"/>
      <c r="N3160" s="129"/>
      <c r="O3160" s="129"/>
      <c r="P3160" s="129"/>
      <c r="Q3160" s="129"/>
      <c r="S3160" s="129" t="s">
        <v>242</v>
      </c>
      <c r="T3160" s="129"/>
      <c r="U3160" s="129"/>
      <c r="V3160" s="129"/>
      <c r="W3160" s="129"/>
      <c r="X3160" s="129"/>
      <c r="Y3160" s="129"/>
      <c r="Z3160" s="129"/>
    </row>
    <row r="3161" spans="4:26" ht="15">
      <c r="D3161" s="128">
        <v>268</v>
      </c>
      <c r="E3161" s="128"/>
      <c r="F3161" s="128"/>
      <c r="G3161" s="128"/>
      <c r="H3161" s="128"/>
      <c r="K3161" s="129" t="s">
        <v>5</v>
      </c>
      <c r="L3161" s="129"/>
      <c r="M3161" s="129"/>
      <c r="N3161" s="129"/>
      <c r="O3161" s="129"/>
      <c r="P3161" s="129"/>
      <c r="Q3161" s="129"/>
      <c r="S3161" s="129" t="s">
        <v>242</v>
      </c>
      <c r="T3161" s="129"/>
      <c r="U3161" s="129"/>
      <c r="V3161" s="129"/>
      <c r="W3161" s="129"/>
      <c r="X3161" s="129"/>
      <c r="Y3161" s="129"/>
      <c r="Z3161" s="129"/>
    </row>
    <row r="3162" spans="4:26" ht="15">
      <c r="D3162" s="128">
        <v>269</v>
      </c>
      <c r="E3162" s="128"/>
      <c r="F3162" s="128"/>
      <c r="G3162" s="128"/>
      <c r="H3162" s="128"/>
      <c r="K3162" s="129" t="s">
        <v>5</v>
      </c>
      <c r="L3162" s="129"/>
      <c r="M3162" s="129"/>
      <c r="N3162" s="129"/>
      <c r="O3162" s="129"/>
      <c r="P3162" s="129"/>
      <c r="Q3162" s="129"/>
      <c r="S3162" s="129" t="s">
        <v>242</v>
      </c>
      <c r="T3162" s="129"/>
      <c r="U3162" s="129"/>
      <c r="V3162" s="129"/>
      <c r="W3162" s="129"/>
      <c r="X3162" s="129"/>
      <c r="Y3162" s="129"/>
      <c r="Z3162" s="129"/>
    </row>
    <row r="3163" spans="4:26" ht="15">
      <c r="D3163" s="128">
        <v>270</v>
      </c>
      <c r="E3163" s="128"/>
      <c r="F3163" s="128"/>
      <c r="G3163" s="128"/>
      <c r="H3163" s="128"/>
      <c r="K3163" s="129" t="s">
        <v>5</v>
      </c>
      <c r="L3163" s="129"/>
      <c r="M3163" s="129"/>
      <c r="N3163" s="129"/>
      <c r="O3163" s="129"/>
      <c r="P3163" s="129"/>
      <c r="Q3163" s="129"/>
      <c r="S3163" s="129" t="s">
        <v>242</v>
      </c>
      <c r="T3163" s="129"/>
      <c r="U3163" s="129"/>
      <c r="V3163" s="129"/>
      <c r="W3163" s="129"/>
      <c r="X3163" s="129"/>
      <c r="Y3163" s="129"/>
      <c r="Z3163" s="129"/>
    </row>
    <row r="3164" spans="4:26" ht="15">
      <c r="D3164" s="128">
        <v>271</v>
      </c>
      <c r="E3164" s="128"/>
      <c r="F3164" s="128"/>
      <c r="G3164" s="128"/>
      <c r="H3164" s="128"/>
      <c r="K3164" s="129" t="s">
        <v>5</v>
      </c>
      <c r="L3164" s="129"/>
      <c r="M3164" s="129"/>
      <c r="N3164" s="129"/>
      <c r="O3164" s="129"/>
      <c r="P3164" s="129"/>
      <c r="Q3164" s="129"/>
      <c r="S3164" s="129" t="s">
        <v>242</v>
      </c>
      <c r="T3164" s="129"/>
      <c r="U3164" s="129"/>
      <c r="V3164" s="129"/>
      <c r="W3164" s="129"/>
      <c r="X3164" s="129"/>
      <c r="Y3164" s="129"/>
      <c r="Z3164" s="129"/>
    </row>
    <row r="3165" spans="4:26" ht="15">
      <c r="D3165" s="128">
        <v>272</v>
      </c>
      <c r="E3165" s="128"/>
      <c r="F3165" s="128"/>
      <c r="G3165" s="128"/>
      <c r="H3165" s="128"/>
      <c r="K3165" s="129" t="s">
        <v>5</v>
      </c>
      <c r="L3165" s="129"/>
      <c r="M3165" s="129"/>
      <c r="N3165" s="129"/>
      <c r="O3165" s="129"/>
      <c r="P3165" s="129"/>
      <c r="Q3165" s="129"/>
      <c r="S3165" s="129" t="s">
        <v>242</v>
      </c>
      <c r="T3165" s="129"/>
      <c r="U3165" s="129"/>
      <c r="V3165" s="129"/>
      <c r="W3165" s="129"/>
      <c r="X3165" s="129"/>
      <c r="Y3165" s="129"/>
      <c r="Z3165" s="129"/>
    </row>
    <row r="3166" spans="4:26" ht="15">
      <c r="D3166" s="128">
        <v>273</v>
      </c>
      <c r="E3166" s="128"/>
      <c r="F3166" s="128"/>
      <c r="G3166" s="128"/>
      <c r="H3166" s="128"/>
      <c r="K3166" s="129" t="s">
        <v>5</v>
      </c>
      <c r="L3166" s="129"/>
      <c r="M3166" s="129"/>
      <c r="N3166" s="129"/>
      <c r="O3166" s="129"/>
      <c r="P3166" s="129"/>
      <c r="Q3166" s="129"/>
      <c r="S3166" s="129" t="s">
        <v>242</v>
      </c>
      <c r="T3166" s="129"/>
      <c r="U3166" s="129"/>
      <c r="V3166" s="129"/>
      <c r="W3166" s="129"/>
      <c r="X3166" s="129"/>
      <c r="Y3166" s="129"/>
      <c r="Z3166" s="129"/>
    </row>
    <row r="3167" spans="4:26" ht="15">
      <c r="D3167" s="128">
        <v>274</v>
      </c>
      <c r="E3167" s="128"/>
      <c r="F3167" s="128"/>
      <c r="G3167" s="128"/>
      <c r="H3167" s="128"/>
      <c r="K3167" s="129" t="s">
        <v>5</v>
      </c>
      <c r="L3167" s="129"/>
      <c r="M3167" s="129"/>
      <c r="N3167" s="129"/>
      <c r="O3167" s="129"/>
      <c r="P3167" s="129"/>
      <c r="Q3167" s="129"/>
      <c r="S3167" s="129" t="s">
        <v>242</v>
      </c>
      <c r="T3167" s="129"/>
      <c r="U3167" s="129"/>
      <c r="V3167" s="129"/>
      <c r="W3167" s="129"/>
      <c r="X3167" s="129"/>
      <c r="Y3167" s="129"/>
      <c r="Z3167" s="129"/>
    </row>
    <row r="3168" spans="4:26" ht="15">
      <c r="D3168" s="128">
        <v>275</v>
      </c>
      <c r="E3168" s="128"/>
      <c r="F3168" s="128"/>
      <c r="G3168" s="128"/>
      <c r="H3168" s="128"/>
      <c r="K3168" s="129" t="s">
        <v>5</v>
      </c>
      <c r="L3168" s="129"/>
      <c r="M3168" s="129"/>
      <c r="N3168" s="129"/>
      <c r="O3168" s="129"/>
      <c r="P3168" s="129"/>
      <c r="Q3168" s="129"/>
      <c r="S3168" s="129" t="s">
        <v>242</v>
      </c>
      <c r="T3168" s="129"/>
      <c r="U3168" s="129"/>
      <c r="V3168" s="129"/>
      <c r="W3168" s="129"/>
      <c r="X3168" s="129"/>
      <c r="Y3168" s="129"/>
      <c r="Z3168" s="129"/>
    </row>
    <row r="3169" spans="4:26" ht="15">
      <c r="D3169" s="128">
        <v>276</v>
      </c>
      <c r="E3169" s="128"/>
      <c r="F3169" s="128"/>
      <c r="G3169" s="128"/>
      <c r="H3169" s="128"/>
      <c r="K3169" s="129" t="s">
        <v>5</v>
      </c>
      <c r="L3169" s="129"/>
      <c r="M3169" s="129"/>
      <c r="N3169" s="129"/>
      <c r="O3169" s="129"/>
      <c r="P3169" s="129"/>
      <c r="Q3169" s="129"/>
      <c r="S3169" s="129" t="s">
        <v>242</v>
      </c>
      <c r="T3169" s="129"/>
      <c r="U3169" s="129"/>
      <c r="V3169" s="129"/>
      <c r="W3169" s="129"/>
      <c r="X3169" s="129"/>
      <c r="Y3169" s="129"/>
      <c r="Z3169" s="129"/>
    </row>
    <row r="3170" spans="4:26" ht="15">
      <c r="D3170" s="128">
        <v>277</v>
      </c>
      <c r="E3170" s="128"/>
      <c r="F3170" s="128"/>
      <c r="G3170" s="128"/>
      <c r="H3170" s="128"/>
      <c r="K3170" s="129" t="s">
        <v>5</v>
      </c>
      <c r="L3170" s="129"/>
      <c r="M3170" s="129"/>
      <c r="N3170" s="129"/>
      <c r="O3170" s="129"/>
      <c r="P3170" s="129"/>
      <c r="Q3170" s="129"/>
      <c r="S3170" s="129" t="s">
        <v>242</v>
      </c>
      <c r="T3170" s="129"/>
      <c r="U3170" s="129"/>
      <c r="V3170" s="129"/>
      <c r="W3170" s="129"/>
      <c r="X3170" s="129"/>
      <c r="Y3170" s="129"/>
      <c r="Z3170" s="129"/>
    </row>
    <row r="3171" spans="4:26" ht="15">
      <c r="D3171" s="128">
        <v>278</v>
      </c>
      <c r="E3171" s="128"/>
      <c r="F3171" s="128"/>
      <c r="G3171" s="128"/>
      <c r="H3171" s="128"/>
      <c r="K3171" s="129" t="s">
        <v>5</v>
      </c>
      <c r="L3171" s="129"/>
      <c r="M3171" s="129"/>
      <c r="N3171" s="129"/>
      <c r="O3171" s="129"/>
      <c r="P3171" s="129"/>
      <c r="Q3171" s="129"/>
      <c r="S3171" s="129" t="s">
        <v>242</v>
      </c>
      <c r="T3171" s="129"/>
      <c r="U3171" s="129"/>
      <c r="V3171" s="129"/>
      <c r="W3171" s="129"/>
      <c r="X3171" s="129"/>
      <c r="Y3171" s="129"/>
      <c r="Z3171" s="129"/>
    </row>
    <row r="3172" spans="4:26" ht="15">
      <c r="D3172" s="128">
        <v>279</v>
      </c>
      <c r="E3172" s="128"/>
      <c r="F3172" s="128"/>
      <c r="G3172" s="128"/>
      <c r="H3172" s="128"/>
      <c r="K3172" s="129" t="s">
        <v>5</v>
      </c>
      <c r="L3172" s="129"/>
      <c r="M3172" s="129"/>
      <c r="N3172" s="129"/>
      <c r="O3172" s="129"/>
      <c r="P3172" s="129"/>
      <c r="Q3172" s="129"/>
      <c r="S3172" s="129" t="s">
        <v>242</v>
      </c>
      <c r="T3172" s="129"/>
      <c r="U3172" s="129"/>
      <c r="V3172" s="129"/>
      <c r="W3172" s="129"/>
      <c r="X3172" s="129"/>
      <c r="Y3172" s="129"/>
      <c r="Z3172" s="129"/>
    </row>
    <row r="3173" spans="4:26" ht="15">
      <c r="D3173" s="128">
        <v>280</v>
      </c>
      <c r="E3173" s="128"/>
      <c r="F3173" s="128"/>
      <c r="G3173" s="128"/>
      <c r="H3173" s="128"/>
      <c r="K3173" s="129" t="s">
        <v>5</v>
      </c>
      <c r="L3173" s="129"/>
      <c r="M3173" s="129"/>
      <c r="N3173" s="129"/>
      <c r="O3173" s="129"/>
      <c r="P3173" s="129"/>
      <c r="Q3173" s="129"/>
      <c r="S3173" s="129" t="s">
        <v>242</v>
      </c>
      <c r="T3173" s="129"/>
      <c r="U3173" s="129"/>
      <c r="V3173" s="129"/>
      <c r="W3173" s="129"/>
      <c r="X3173" s="129"/>
      <c r="Y3173" s="129"/>
      <c r="Z3173" s="129"/>
    </row>
    <row r="3174" spans="4:26" ht="15">
      <c r="D3174" s="128">
        <v>281</v>
      </c>
      <c r="E3174" s="128"/>
      <c r="F3174" s="128"/>
      <c r="G3174" s="128"/>
      <c r="H3174" s="128"/>
      <c r="K3174" s="129" t="s">
        <v>5</v>
      </c>
      <c r="L3174" s="129"/>
      <c r="M3174" s="129"/>
      <c r="N3174" s="129"/>
      <c r="O3174" s="129"/>
      <c r="P3174" s="129"/>
      <c r="Q3174" s="129"/>
      <c r="S3174" s="129" t="s">
        <v>242</v>
      </c>
      <c r="T3174" s="129"/>
      <c r="U3174" s="129"/>
      <c r="V3174" s="129"/>
      <c r="W3174" s="129"/>
      <c r="X3174" s="129"/>
      <c r="Y3174" s="129"/>
      <c r="Z3174" s="129"/>
    </row>
    <row r="3175" spans="4:26" ht="15">
      <c r="D3175" s="128">
        <v>282</v>
      </c>
      <c r="E3175" s="128"/>
      <c r="F3175" s="128"/>
      <c r="G3175" s="128"/>
      <c r="H3175" s="128"/>
      <c r="K3175" s="129" t="s">
        <v>5</v>
      </c>
      <c r="L3175" s="129"/>
      <c r="M3175" s="129"/>
      <c r="N3175" s="129"/>
      <c r="O3175" s="129"/>
      <c r="P3175" s="129"/>
      <c r="Q3175" s="129"/>
      <c r="S3175" s="129" t="s">
        <v>242</v>
      </c>
      <c r="T3175" s="129"/>
      <c r="U3175" s="129"/>
      <c r="V3175" s="129"/>
      <c r="W3175" s="129"/>
      <c r="X3175" s="129"/>
      <c r="Y3175" s="129"/>
      <c r="Z3175" s="129"/>
    </row>
    <row r="3176" spans="4:26" ht="15">
      <c r="D3176" s="128">
        <v>283</v>
      </c>
      <c r="E3176" s="128"/>
      <c r="F3176" s="128"/>
      <c r="G3176" s="128"/>
      <c r="H3176" s="128"/>
      <c r="K3176" s="129" t="s">
        <v>5</v>
      </c>
      <c r="L3176" s="129"/>
      <c r="M3176" s="129"/>
      <c r="N3176" s="129"/>
      <c r="O3176" s="129"/>
      <c r="P3176" s="129"/>
      <c r="Q3176" s="129"/>
      <c r="S3176" s="129" t="s">
        <v>242</v>
      </c>
      <c r="T3176" s="129"/>
      <c r="U3176" s="129"/>
      <c r="V3176" s="129"/>
      <c r="W3176" s="129"/>
      <c r="X3176" s="129"/>
      <c r="Y3176" s="129"/>
      <c r="Z3176" s="129"/>
    </row>
    <row r="3177" spans="4:26" ht="15">
      <c r="D3177" s="128">
        <v>284</v>
      </c>
      <c r="E3177" s="128"/>
      <c r="F3177" s="128"/>
      <c r="G3177" s="128"/>
      <c r="H3177" s="128"/>
      <c r="K3177" s="129" t="s">
        <v>5</v>
      </c>
      <c r="L3177" s="129"/>
      <c r="M3177" s="129"/>
      <c r="N3177" s="129"/>
      <c r="O3177" s="129"/>
      <c r="P3177" s="129"/>
      <c r="Q3177" s="129"/>
      <c r="S3177" s="129" t="s">
        <v>242</v>
      </c>
      <c r="T3177" s="129"/>
      <c r="U3177" s="129"/>
      <c r="V3177" s="129"/>
      <c r="W3177" s="129"/>
      <c r="X3177" s="129"/>
      <c r="Y3177" s="129"/>
      <c r="Z3177" s="129"/>
    </row>
    <row r="3178" spans="4:26" ht="15">
      <c r="D3178" s="128">
        <v>285</v>
      </c>
      <c r="E3178" s="128"/>
      <c r="F3178" s="128"/>
      <c r="G3178" s="128"/>
      <c r="H3178" s="128"/>
      <c r="K3178" s="129" t="s">
        <v>5</v>
      </c>
      <c r="L3178" s="129"/>
      <c r="M3178" s="129"/>
      <c r="N3178" s="129"/>
      <c r="O3178" s="129"/>
      <c r="P3178" s="129"/>
      <c r="Q3178" s="129"/>
      <c r="S3178" s="129" t="s">
        <v>242</v>
      </c>
      <c r="T3178" s="129"/>
      <c r="U3178" s="129"/>
      <c r="V3178" s="129"/>
      <c r="W3178" s="129"/>
      <c r="X3178" s="129"/>
      <c r="Y3178" s="129"/>
      <c r="Z3178" s="129"/>
    </row>
    <row r="3179" spans="4:26" ht="15">
      <c r="D3179" s="128">
        <v>286</v>
      </c>
      <c r="E3179" s="128"/>
      <c r="F3179" s="128"/>
      <c r="G3179" s="128"/>
      <c r="H3179" s="128"/>
      <c r="K3179" s="129" t="s">
        <v>5</v>
      </c>
      <c r="L3179" s="129"/>
      <c r="M3179" s="129"/>
      <c r="N3179" s="129"/>
      <c r="O3179" s="129"/>
      <c r="P3179" s="129"/>
      <c r="Q3179" s="129"/>
      <c r="S3179" s="129" t="s">
        <v>242</v>
      </c>
      <c r="T3179" s="129"/>
      <c r="U3179" s="129"/>
      <c r="V3179" s="129"/>
      <c r="W3179" s="129"/>
      <c r="X3179" s="129"/>
      <c r="Y3179" s="129"/>
      <c r="Z3179" s="129"/>
    </row>
    <row r="3180" spans="4:26" ht="15">
      <c r="D3180" s="128">
        <v>287</v>
      </c>
      <c r="E3180" s="128"/>
      <c r="F3180" s="128"/>
      <c r="G3180" s="128"/>
      <c r="H3180" s="128"/>
      <c r="K3180" s="129" t="s">
        <v>5</v>
      </c>
      <c r="L3180" s="129"/>
      <c r="M3180" s="129"/>
      <c r="N3180" s="129"/>
      <c r="O3180" s="129"/>
      <c r="P3180" s="129"/>
      <c r="Q3180" s="129"/>
      <c r="S3180" s="129" t="s">
        <v>242</v>
      </c>
      <c r="T3180" s="129"/>
      <c r="U3180" s="129"/>
      <c r="V3180" s="129"/>
      <c r="W3180" s="129"/>
      <c r="X3180" s="129"/>
      <c r="Y3180" s="129"/>
      <c r="Z3180" s="129"/>
    </row>
    <row r="3181" spans="4:26" ht="15">
      <c r="D3181" s="128">
        <v>288</v>
      </c>
      <c r="E3181" s="128"/>
      <c r="F3181" s="128"/>
      <c r="G3181" s="128"/>
      <c r="H3181" s="128"/>
      <c r="K3181" s="129" t="s">
        <v>5</v>
      </c>
      <c r="L3181" s="129"/>
      <c r="M3181" s="129"/>
      <c r="N3181" s="129"/>
      <c r="O3181" s="129"/>
      <c r="P3181" s="129"/>
      <c r="Q3181" s="129"/>
      <c r="S3181" s="129" t="s">
        <v>242</v>
      </c>
      <c r="T3181" s="129"/>
      <c r="U3181" s="129"/>
      <c r="V3181" s="129"/>
      <c r="W3181" s="129"/>
      <c r="X3181" s="129"/>
      <c r="Y3181" s="129"/>
      <c r="Z3181" s="129"/>
    </row>
    <row r="3182" spans="4:26" ht="15">
      <c r="D3182" s="128">
        <v>289</v>
      </c>
      <c r="E3182" s="128"/>
      <c r="F3182" s="128"/>
      <c r="G3182" s="128"/>
      <c r="H3182" s="128"/>
      <c r="K3182" s="129" t="s">
        <v>5</v>
      </c>
      <c r="L3182" s="129"/>
      <c r="M3182" s="129"/>
      <c r="N3182" s="129"/>
      <c r="O3182" s="129"/>
      <c r="P3182" s="129"/>
      <c r="Q3182" s="129"/>
      <c r="S3182" s="129" t="s">
        <v>242</v>
      </c>
      <c r="T3182" s="129"/>
      <c r="U3182" s="129"/>
      <c r="V3182" s="129"/>
      <c r="W3182" s="129"/>
      <c r="X3182" s="129"/>
      <c r="Y3182" s="129"/>
      <c r="Z3182" s="129"/>
    </row>
    <row r="3183" spans="4:26" ht="15">
      <c r="D3183" s="128">
        <v>290</v>
      </c>
      <c r="E3183" s="128"/>
      <c r="F3183" s="128"/>
      <c r="G3183" s="128"/>
      <c r="H3183" s="128"/>
      <c r="K3183" s="129" t="s">
        <v>5</v>
      </c>
      <c r="L3183" s="129"/>
      <c r="M3183" s="129"/>
      <c r="N3183" s="129"/>
      <c r="O3183" s="129"/>
      <c r="P3183" s="129"/>
      <c r="Q3183" s="129"/>
      <c r="S3183" s="129" t="s">
        <v>242</v>
      </c>
      <c r="T3183" s="129"/>
      <c r="U3183" s="129"/>
      <c r="V3183" s="129"/>
      <c r="W3183" s="129"/>
      <c r="X3183" s="129"/>
      <c r="Y3183" s="129"/>
      <c r="Z3183" s="129"/>
    </row>
    <row r="3184" spans="4:26" ht="15">
      <c r="D3184" s="128">
        <v>291</v>
      </c>
      <c r="E3184" s="128"/>
      <c r="F3184" s="128"/>
      <c r="G3184" s="128"/>
      <c r="H3184" s="128"/>
      <c r="K3184" s="129" t="s">
        <v>5</v>
      </c>
      <c r="L3184" s="129"/>
      <c r="M3184" s="129"/>
      <c r="N3184" s="129"/>
      <c r="O3184" s="129"/>
      <c r="P3184" s="129"/>
      <c r="Q3184" s="129"/>
      <c r="S3184" s="129" t="s">
        <v>242</v>
      </c>
      <c r="T3184" s="129"/>
      <c r="U3184" s="129"/>
      <c r="V3184" s="129"/>
      <c r="W3184" s="129"/>
      <c r="X3184" s="129"/>
      <c r="Y3184" s="129"/>
      <c r="Z3184" s="129"/>
    </row>
    <row r="3185" spans="4:26" ht="15">
      <c r="D3185" s="128">
        <v>292</v>
      </c>
      <c r="E3185" s="128"/>
      <c r="F3185" s="128"/>
      <c r="G3185" s="128"/>
      <c r="H3185" s="128"/>
      <c r="K3185" s="129" t="s">
        <v>5</v>
      </c>
      <c r="L3185" s="129"/>
      <c r="M3185" s="129"/>
      <c r="N3185" s="129"/>
      <c r="O3185" s="129"/>
      <c r="P3185" s="129"/>
      <c r="Q3185" s="129"/>
      <c r="S3185" s="129" t="s">
        <v>242</v>
      </c>
      <c r="T3185" s="129"/>
      <c r="U3185" s="129"/>
      <c r="V3185" s="129"/>
      <c r="W3185" s="129"/>
      <c r="X3185" s="129"/>
      <c r="Y3185" s="129"/>
      <c r="Z3185" s="129"/>
    </row>
    <row r="3186" spans="4:26" ht="15">
      <c r="D3186" s="128">
        <v>293</v>
      </c>
      <c r="E3186" s="128"/>
      <c r="F3186" s="128"/>
      <c r="G3186" s="128"/>
      <c r="H3186" s="128"/>
      <c r="K3186" s="129" t="s">
        <v>5</v>
      </c>
      <c r="L3186" s="129"/>
      <c r="M3186" s="129"/>
      <c r="N3186" s="129"/>
      <c r="O3186" s="129"/>
      <c r="P3186" s="129"/>
      <c r="Q3186" s="129"/>
      <c r="S3186" s="129" t="s">
        <v>242</v>
      </c>
      <c r="T3186" s="129"/>
      <c r="U3186" s="129"/>
      <c r="V3186" s="129"/>
      <c r="W3186" s="129"/>
      <c r="X3186" s="129"/>
      <c r="Y3186" s="129"/>
      <c r="Z3186" s="129"/>
    </row>
    <row r="3187" spans="4:26" ht="15">
      <c r="D3187" s="128">
        <v>294</v>
      </c>
      <c r="E3187" s="128"/>
      <c r="F3187" s="128"/>
      <c r="G3187" s="128"/>
      <c r="H3187" s="128"/>
      <c r="K3187" s="129" t="s">
        <v>5</v>
      </c>
      <c r="L3187" s="129"/>
      <c r="M3187" s="129"/>
      <c r="N3187" s="129"/>
      <c r="O3187" s="129"/>
      <c r="P3187" s="129"/>
      <c r="Q3187" s="129"/>
      <c r="S3187" s="129" t="s">
        <v>242</v>
      </c>
      <c r="T3187" s="129"/>
      <c r="U3187" s="129"/>
      <c r="V3187" s="129"/>
      <c r="W3187" s="129"/>
      <c r="X3187" s="129"/>
      <c r="Y3187" s="129"/>
      <c r="Z3187" s="129"/>
    </row>
    <row r="3188" spans="4:26" ht="15">
      <c r="D3188" s="128">
        <v>295</v>
      </c>
      <c r="E3188" s="128"/>
      <c r="F3188" s="128"/>
      <c r="G3188" s="128"/>
      <c r="H3188" s="128"/>
      <c r="K3188" s="129" t="s">
        <v>5</v>
      </c>
      <c r="L3188" s="129"/>
      <c r="M3188" s="129"/>
      <c r="N3188" s="129"/>
      <c r="O3188" s="129"/>
      <c r="P3188" s="129"/>
      <c r="Q3188" s="129"/>
      <c r="S3188" s="129" t="s">
        <v>242</v>
      </c>
      <c r="T3188" s="129"/>
      <c r="U3188" s="129"/>
      <c r="V3188" s="129"/>
      <c r="W3188" s="129"/>
      <c r="X3188" s="129"/>
      <c r="Y3188" s="129"/>
      <c r="Z3188" s="129"/>
    </row>
    <row r="3189" spans="4:26" ht="15">
      <c r="D3189" s="128">
        <v>296</v>
      </c>
      <c r="E3189" s="128"/>
      <c r="F3189" s="128"/>
      <c r="G3189" s="128"/>
      <c r="H3189" s="128"/>
      <c r="K3189" s="129" t="s">
        <v>5</v>
      </c>
      <c r="L3189" s="129"/>
      <c r="M3189" s="129"/>
      <c r="N3189" s="129"/>
      <c r="O3189" s="129"/>
      <c r="P3189" s="129"/>
      <c r="Q3189" s="129"/>
      <c r="S3189" s="129" t="s">
        <v>242</v>
      </c>
      <c r="T3189" s="129"/>
      <c r="U3189" s="129"/>
      <c r="V3189" s="129"/>
      <c r="W3189" s="129"/>
      <c r="X3189" s="129"/>
      <c r="Y3189" s="129"/>
      <c r="Z3189" s="129"/>
    </row>
    <row r="3190" spans="4:26" ht="14.25" customHeight="1">
      <c r="D3190" s="128">
        <v>297</v>
      </c>
      <c r="E3190" s="128"/>
      <c r="F3190" s="128"/>
      <c r="G3190" s="128"/>
      <c r="H3190" s="128"/>
      <c r="K3190" s="129" t="s">
        <v>5</v>
      </c>
      <c r="L3190" s="129"/>
      <c r="M3190" s="129"/>
      <c r="N3190" s="129"/>
      <c r="O3190" s="129"/>
      <c r="P3190" s="129"/>
      <c r="Q3190" s="129"/>
      <c r="S3190" s="129" t="s">
        <v>242</v>
      </c>
      <c r="T3190" s="129"/>
      <c r="U3190" s="129"/>
      <c r="V3190" s="129"/>
      <c r="W3190" s="129"/>
      <c r="X3190" s="129"/>
      <c r="Y3190" s="129"/>
      <c r="Z3190" s="129"/>
    </row>
    <row r="3191" spans="4:26" ht="15">
      <c r="D3191" s="128">
        <v>298</v>
      </c>
      <c r="E3191" s="128"/>
      <c r="F3191" s="128"/>
      <c r="G3191" s="128"/>
      <c r="H3191" s="128"/>
      <c r="K3191" s="129" t="s">
        <v>5</v>
      </c>
      <c r="L3191" s="129"/>
      <c r="M3191" s="129"/>
      <c r="N3191" s="129"/>
      <c r="O3191" s="129"/>
      <c r="P3191" s="129"/>
      <c r="Q3191" s="129"/>
      <c r="S3191" s="129" t="s">
        <v>242</v>
      </c>
      <c r="T3191" s="129"/>
      <c r="U3191" s="129"/>
      <c r="V3191" s="129"/>
      <c r="W3191" s="129"/>
      <c r="X3191" s="129"/>
      <c r="Y3191" s="129"/>
      <c r="Z3191" s="129"/>
    </row>
    <row r="3192" spans="4:26" ht="15">
      <c r="D3192" s="128">
        <v>299</v>
      </c>
      <c r="E3192" s="128"/>
      <c r="F3192" s="128"/>
      <c r="G3192" s="128"/>
      <c r="H3192" s="128"/>
      <c r="K3192" s="129" t="s">
        <v>5</v>
      </c>
      <c r="L3192" s="129"/>
      <c r="M3192" s="129"/>
      <c r="N3192" s="129"/>
      <c r="O3192" s="129"/>
      <c r="P3192" s="129"/>
      <c r="Q3192" s="129"/>
      <c r="S3192" s="129" t="s">
        <v>242</v>
      </c>
      <c r="T3192" s="129"/>
      <c r="U3192" s="129"/>
      <c r="V3192" s="129"/>
      <c r="W3192" s="129"/>
      <c r="X3192" s="129"/>
      <c r="Y3192" s="129"/>
      <c r="Z3192" s="129"/>
    </row>
    <row r="3193" spans="4:26" ht="15">
      <c r="D3193" s="128">
        <v>300</v>
      </c>
      <c r="E3193" s="128"/>
      <c r="F3193" s="128"/>
      <c r="G3193" s="128"/>
      <c r="H3193" s="128"/>
      <c r="K3193" s="129" t="s">
        <v>5</v>
      </c>
      <c r="L3193" s="129"/>
      <c r="M3193" s="129"/>
      <c r="N3193" s="129"/>
      <c r="O3193" s="129"/>
      <c r="P3193" s="129"/>
      <c r="Q3193" s="129"/>
      <c r="S3193" s="129" t="s">
        <v>242</v>
      </c>
      <c r="T3193" s="129"/>
      <c r="U3193" s="129"/>
      <c r="V3193" s="129"/>
      <c r="W3193" s="129"/>
      <c r="X3193" s="129"/>
      <c r="Y3193" s="129"/>
      <c r="Z3193" s="129"/>
    </row>
    <row r="3194" spans="4:26" ht="15">
      <c r="D3194" s="128">
        <v>301</v>
      </c>
      <c r="E3194" s="128"/>
      <c r="F3194" s="128"/>
      <c r="G3194" s="128"/>
      <c r="H3194" s="128"/>
      <c r="K3194" s="129" t="s">
        <v>5</v>
      </c>
      <c r="L3194" s="129"/>
      <c r="M3194" s="129"/>
      <c r="N3194" s="129"/>
      <c r="O3194" s="129"/>
      <c r="P3194" s="129"/>
      <c r="Q3194" s="129"/>
      <c r="S3194" s="129" t="s">
        <v>242</v>
      </c>
      <c r="T3194" s="129"/>
      <c r="U3194" s="129"/>
      <c r="V3194" s="129"/>
      <c r="W3194" s="129"/>
      <c r="X3194" s="129"/>
      <c r="Y3194" s="129"/>
      <c r="Z3194" s="129"/>
    </row>
    <row r="3195" spans="4:26" ht="15">
      <c r="D3195" s="128">
        <v>302</v>
      </c>
      <c r="E3195" s="128"/>
      <c r="F3195" s="128"/>
      <c r="G3195" s="128"/>
      <c r="H3195" s="128"/>
      <c r="K3195" s="129" t="s">
        <v>5</v>
      </c>
      <c r="L3195" s="129"/>
      <c r="M3195" s="129"/>
      <c r="N3195" s="129"/>
      <c r="O3195" s="129"/>
      <c r="P3195" s="129"/>
      <c r="Q3195" s="129"/>
      <c r="S3195" s="129" t="s">
        <v>242</v>
      </c>
      <c r="T3195" s="129"/>
      <c r="U3195" s="129"/>
      <c r="V3195" s="129"/>
      <c r="W3195" s="129"/>
      <c r="X3195" s="129"/>
      <c r="Y3195" s="129"/>
      <c r="Z3195" s="129"/>
    </row>
    <row r="3196" spans="4:26" ht="15">
      <c r="D3196" s="128">
        <v>303</v>
      </c>
      <c r="E3196" s="128"/>
      <c r="F3196" s="128"/>
      <c r="G3196" s="128"/>
      <c r="H3196" s="128"/>
      <c r="K3196" s="129" t="s">
        <v>5</v>
      </c>
      <c r="L3196" s="129"/>
      <c r="M3196" s="129"/>
      <c r="N3196" s="129"/>
      <c r="O3196" s="129"/>
      <c r="P3196" s="129"/>
      <c r="Q3196" s="129"/>
      <c r="S3196" s="129" t="s">
        <v>242</v>
      </c>
      <c r="T3196" s="129"/>
      <c r="U3196" s="129"/>
      <c r="V3196" s="129"/>
      <c r="W3196" s="129"/>
      <c r="X3196" s="129"/>
      <c r="Y3196" s="129"/>
      <c r="Z3196" s="129"/>
    </row>
    <row r="3197" spans="4:26" ht="15">
      <c r="D3197" s="128">
        <v>304</v>
      </c>
      <c r="E3197" s="128"/>
      <c r="F3197" s="128"/>
      <c r="G3197" s="128"/>
      <c r="H3197" s="128"/>
      <c r="K3197" s="129" t="s">
        <v>5</v>
      </c>
      <c r="L3197" s="129"/>
      <c r="M3197" s="129"/>
      <c r="N3197" s="129"/>
      <c r="O3197" s="129"/>
      <c r="P3197" s="129"/>
      <c r="Q3197" s="129"/>
      <c r="S3197" s="129" t="s">
        <v>242</v>
      </c>
      <c r="T3197" s="129"/>
      <c r="U3197" s="129"/>
      <c r="V3197" s="129"/>
      <c r="W3197" s="129"/>
      <c r="X3197" s="129"/>
      <c r="Y3197" s="129"/>
      <c r="Z3197" s="129"/>
    </row>
    <row r="3198" spans="4:26" ht="15">
      <c r="D3198" s="128">
        <v>305</v>
      </c>
      <c r="E3198" s="128"/>
      <c r="F3198" s="128"/>
      <c r="G3198" s="128"/>
      <c r="H3198" s="128"/>
      <c r="K3198" s="129" t="s">
        <v>5</v>
      </c>
      <c r="L3198" s="129"/>
      <c r="M3198" s="129"/>
      <c r="N3198" s="129"/>
      <c r="O3198" s="129"/>
      <c r="P3198" s="129"/>
      <c r="Q3198" s="129"/>
      <c r="S3198" s="129" t="s">
        <v>242</v>
      </c>
      <c r="T3198" s="129"/>
      <c r="U3198" s="129"/>
      <c r="V3198" s="129"/>
      <c r="W3198" s="129"/>
      <c r="X3198" s="129"/>
      <c r="Y3198" s="129"/>
      <c r="Z3198" s="129"/>
    </row>
    <row r="3199" spans="4:26" ht="15">
      <c r="D3199" s="128">
        <v>306</v>
      </c>
      <c r="E3199" s="128"/>
      <c r="F3199" s="128"/>
      <c r="G3199" s="128"/>
      <c r="H3199" s="128"/>
      <c r="K3199" s="129" t="s">
        <v>5</v>
      </c>
      <c r="L3199" s="129"/>
      <c r="M3199" s="129"/>
      <c r="N3199" s="129"/>
      <c r="O3199" s="129"/>
      <c r="P3199" s="129"/>
      <c r="Q3199" s="129"/>
      <c r="S3199" s="129" t="s">
        <v>242</v>
      </c>
      <c r="T3199" s="129"/>
      <c r="U3199" s="129"/>
      <c r="V3199" s="129"/>
      <c r="W3199" s="129"/>
      <c r="X3199" s="129"/>
      <c r="Y3199" s="129"/>
      <c r="Z3199" s="129"/>
    </row>
    <row r="3200" spans="4:26" ht="15">
      <c r="D3200" s="128">
        <v>307</v>
      </c>
      <c r="E3200" s="128"/>
      <c r="F3200" s="128"/>
      <c r="G3200" s="128"/>
      <c r="H3200" s="128"/>
      <c r="K3200" s="129" t="s">
        <v>5</v>
      </c>
      <c r="L3200" s="129"/>
      <c r="M3200" s="129"/>
      <c r="N3200" s="129"/>
      <c r="O3200" s="129"/>
      <c r="P3200" s="129"/>
      <c r="Q3200" s="129"/>
      <c r="S3200" s="129" t="s">
        <v>242</v>
      </c>
      <c r="T3200" s="129"/>
      <c r="U3200" s="129"/>
      <c r="V3200" s="129"/>
      <c r="W3200" s="129"/>
      <c r="X3200" s="129"/>
      <c r="Y3200" s="129"/>
      <c r="Z3200" s="129"/>
    </row>
    <row r="3201" spans="4:26" ht="15">
      <c r="D3201" s="128">
        <v>308</v>
      </c>
      <c r="E3201" s="128"/>
      <c r="F3201" s="128"/>
      <c r="G3201" s="128"/>
      <c r="H3201" s="128"/>
      <c r="K3201" s="129" t="s">
        <v>5</v>
      </c>
      <c r="L3201" s="129"/>
      <c r="M3201" s="129"/>
      <c r="N3201" s="129"/>
      <c r="O3201" s="129"/>
      <c r="P3201" s="129"/>
      <c r="Q3201" s="129"/>
      <c r="S3201" s="129" t="s">
        <v>242</v>
      </c>
      <c r="T3201" s="129"/>
      <c r="U3201" s="129"/>
      <c r="V3201" s="129"/>
      <c r="W3201" s="129"/>
      <c r="X3201" s="129"/>
      <c r="Y3201" s="129"/>
      <c r="Z3201" s="129"/>
    </row>
    <row r="3202" spans="4:26" ht="15">
      <c r="D3202" s="128">
        <v>309</v>
      </c>
      <c r="E3202" s="128"/>
      <c r="F3202" s="128"/>
      <c r="G3202" s="128"/>
      <c r="H3202" s="128"/>
      <c r="K3202" s="129" t="s">
        <v>5</v>
      </c>
      <c r="L3202" s="129"/>
      <c r="M3202" s="129"/>
      <c r="N3202" s="129"/>
      <c r="O3202" s="129"/>
      <c r="P3202" s="129"/>
      <c r="Q3202" s="129"/>
      <c r="S3202" s="129" t="s">
        <v>242</v>
      </c>
      <c r="T3202" s="129"/>
      <c r="U3202" s="129"/>
      <c r="V3202" s="129"/>
      <c r="W3202" s="129"/>
      <c r="X3202" s="129"/>
      <c r="Y3202" s="129"/>
      <c r="Z3202" s="129"/>
    </row>
    <row r="3203" spans="4:26" ht="15">
      <c r="D3203" s="128">
        <v>310</v>
      </c>
      <c r="E3203" s="128"/>
      <c r="F3203" s="128"/>
      <c r="G3203" s="128"/>
      <c r="H3203" s="128"/>
      <c r="K3203" s="129" t="s">
        <v>5</v>
      </c>
      <c r="L3203" s="129"/>
      <c r="M3203" s="129"/>
      <c r="N3203" s="129"/>
      <c r="O3203" s="129"/>
      <c r="P3203" s="129"/>
      <c r="Q3203" s="129"/>
      <c r="S3203" s="129" t="s">
        <v>242</v>
      </c>
      <c r="T3203" s="129"/>
      <c r="U3203" s="129"/>
      <c r="V3203" s="129"/>
      <c r="W3203" s="129"/>
      <c r="X3203" s="129"/>
      <c r="Y3203" s="129"/>
      <c r="Z3203" s="129"/>
    </row>
    <row r="3204" spans="4:26" ht="15">
      <c r="D3204" s="128">
        <v>311</v>
      </c>
      <c r="E3204" s="128"/>
      <c r="F3204" s="128"/>
      <c r="G3204" s="128"/>
      <c r="H3204" s="128"/>
      <c r="K3204" s="129" t="s">
        <v>5</v>
      </c>
      <c r="L3204" s="129"/>
      <c r="M3204" s="129"/>
      <c r="N3204" s="129"/>
      <c r="O3204" s="129"/>
      <c r="P3204" s="129"/>
      <c r="Q3204" s="129"/>
      <c r="S3204" s="129" t="s">
        <v>242</v>
      </c>
      <c r="T3204" s="129"/>
      <c r="U3204" s="129"/>
      <c r="V3204" s="129"/>
      <c r="W3204" s="129"/>
      <c r="X3204" s="129"/>
      <c r="Y3204" s="129"/>
      <c r="Z3204" s="129"/>
    </row>
    <row r="3205" spans="4:26" ht="15">
      <c r="D3205" s="128">
        <v>312</v>
      </c>
      <c r="E3205" s="128"/>
      <c r="F3205" s="128"/>
      <c r="G3205" s="128"/>
      <c r="H3205" s="128"/>
      <c r="K3205" s="129" t="s">
        <v>5</v>
      </c>
      <c r="L3205" s="129"/>
      <c r="M3205" s="129"/>
      <c r="N3205" s="129"/>
      <c r="O3205" s="129"/>
      <c r="P3205" s="129"/>
      <c r="Q3205" s="129"/>
      <c r="S3205" s="129" t="s">
        <v>242</v>
      </c>
      <c r="T3205" s="129"/>
      <c r="U3205" s="129"/>
      <c r="V3205" s="129"/>
      <c r="W3205" s="129"/>
      <c r="X3205" s="129"/>
      <c r="Y3205" s="129"/>
      <c r="Z3205" s="129"/>
    </row>
    <row r="3206" spans="4:26" ht="15">
      <c r="D3206" s="128">
        <v>313</v>
      </c>
      <c r="E3206" s="128"/>
      <c r="F3206" s="128"/>
      <c r="G3206" s="128"/>
      <c r="H3206" s="128"/>
      <c r="K3206" s="129" t="s">
        <v>5</v>
      </c>
      <c r="L3206" s="129"/>
      <c r="M3206" s="129"/>
      <c r="N3206" s="129"/>
      <c r="O3206" s="129"/>
      <c r="P3206" s="129"/>
      <c r="Q3206" s="129"/>
      <c r="S3206" s="129" t="s">
        <v>242</v>
      </c>
      <c r="T3206" s="129"/>
      <c r="U3206" s="129"/>
      <c r="V3206" s="129"/>
      <c r="W3206" s="129"/>
      <c r="X3206" s="129"/>
      <c r="Y3206" s="129"/>
      <c r="Z3206" s="129"/>
    </row>
    <row r="3207" spans="4:26" ht="15">
      <c r="D3207" s="128">
        <v>314</v>
      </c>
      <c r="E3207" s="128"/>
      <c r="F3207" s="128"/>
      <c r="G3207" s="128"/>
      <c r="H3207" s="128"/>
      <c r="K3207" s="129" t="s">
        <v>5</v>
      </c>
      <c r="L3207" s="129"/>
      <c r="M3207" s="129"/>
      <c r="N3207" s="129"/>
      <c r="O3207" s="129"/>
      <c r="P3207" s="129"/>
      <c r="Q3207" s="129"/>
      <c r="S3207" s="129" t="s">
        <v>242</v>
      </c>
      <c r="T3207" s="129"/>
      <c r="U3207" s="129"/>
      <c r="V3207" s="129"/>
      <c r="W3207" s="129"/>
      <c r="X3207" s="129"/>
      <c r="Y3207" s="129"/>
      <c r="Z3207" s="129"/>
    </row>
    <row r="3208" spans="4:26" ht="15">
      <c r="D3208" s="128">
        <v>315</v>
      </c>
      <c r="E3208" s="128"/>
      <c r="F3208" s="128"/>
      <c r="G3208" s="128"/>
      <c r="H3208" s="128"/>
      <c r="K3208" s="129" t="s">
        <v>5</v>
      </c>
      <c r="L3208" s="129"/>
      <c r="M3208" s="129"/>
      <c r="N3208" s="129"/>
      <c r="O3208" s="129"/>
      <c r="P3208" s="129"/>
      <c r="Q3208" s="129"/>
      <c r="S3208" s="129" t="s">
        <v>242</v>
      </c>
      <c r="T3208" s="129"/>
      <c r="U3208" s="129"/>
      <c r="V3208" s="129"/>
      <c r="W3208" s="129"/>
      <c r="X3208" s="129"/>
      <c r="Y3208" s="129"/>
      <c r="Z3208" s="129"/>
    </row>
    <row r="3209" ht="6.75" customHeight="1"/>
    <row r="3210" spans="3:47" ht="13.5" customHeight="1">
      <c r="C3210" s="126" t="s">
        <v>243</v>
      </c>
      <c r="D3210" s="126"/>
      <c r="E3210" s="126"/>
      <c r="F3210" s="126"/>
      <c r="G3210" s="126"/>
      <c r="H3210" s="126"/>
      <c r="I3210" s="126"/>
      <c r="J3210" s="126"/>
      <c r="K3210" s="126"/>
      <c r="L3210" s="126"/>
      <c r="M3210" s="126"/>
      <c r="N3210" s="126"/>
      <c r="O3210" s="126"/>
      <c r="P3210" s="126"/>
      <c r="Q3210" s="126"/>
      <c r="R3210" s="126"/>
      <c r="S3210" s="126"/>
      <c r="T3210" s="126"/>
      <c r="U3210" s="126"/>
      <c r="V3210" s="126"/>
      <c r="W3210" s="126"/>
      <c r="X3210" s="126"/>
      <c r="Y3210" s="126"/>
      <c r="Z3210" s="126"/>
      <c r="AA3210" s="126"/>
      <c r="AB3210" s="126"/>
      <c r="AC3210" s="126"/>
      <c r="AD3210" s="126"/>
      <c r="AE3210" s="126"/>
      <c r="AF3210" s="126"/>
      <c r="AG3210" s="126"/>
      <c r="AH3210" s="126"/>
      <c r="AI3210" s="126"/>
      <c r="AJ3210" s="126"/>
      <c r="AK3210" s="126"/>
      <c r="AL3210" s="126"/>
      <c r="AM3210" s="126"/>
      <c r="AN3210" s="126"/>
      <c r="AO3210" s="126"/>
      <c r="AP3210" s="126"/>
      <c r="AQ3210" s="126"/>
      <c r="AR3210" s="126"/>
      <c r="AS3210" s="126"/>
      <c r="AT3210" s="126"/>
      <c r="AU3210" s="126"/>
    </row>
    <row r="3211" spans="3:47" ht="13.5" customHeight="1">
      <c r="C3211" s="126" t="s">
        <v>244</v>
      </c>
      <c r="D3211" s="126"/>
      <c r="E3211" s="126"/>
      <c r="F3211" s="126"/>
      <c r="G3211" s="126"/>
      <c r="H3211" s="126"/>
      <c r="I3211" s="126"/>
      <c r="J3211" s="126"/>
      <c r="K3211" s="126"/>
      <c r="L3211" s="126"/>
      <c r="M3211" s="126"/>
      <c r="N3211" s="126"/>
      <c r="O3211" s="126"/>
      <c r="P3211" s="126"/>
      <c r="Q3211" s="126"/>
      <c r="R3211" s="126"/>
      <c r="S3211" s="126"/>
      <c r="T3211" s="126"/>
      <c r="U3211" s="126"/>
      <c r="V3211" s="126"/>
      <c r="W3211" s="126"/>
      <c r="X3211" s="126"/>
      <c r="Y3211" s="126"/>
      <c r="Z3211" s="126"/>
      <c r="AA3211" s="126"/>
      <c r="AB3211" s="126"/>
      <c r="AC3211" s="126"/>
      <c r="AD3211" s="126"/>
      <c r="AE3211" s="126"/>
      <c r="AF3211" s="126"/>
      <c r="AG3211" s="126"/>
      <c r="AH3211" s="126"/>
      <c r="AI3211" s="126"/>
      <c r="AJ3211" s="126"/>
      <c r="AK3211" s="126"/>
      <c r="AL3211" s="126"/>
      <c r="AM3211" s="126"/>
      <c r="AN3211" s="126"/>
      <c r="AO3211" s="126"/>
      <c r="AP3211" s="126"/>
      <c r="AQ3211" s="126"/>
      <c r="AR3211" s="126"/>
      <c r="AS3211" s="126"/>
      <c r="AT3211" s="126"/>
      <c r="AU3211" s="126"/>
    </row>
    <row r="3212" spans="3:47" ht="13.5" customHeight="1">
      <c r="C3212" s="126" t="s">
        <v>245</v>
      </c>
      <c r="D3212" s="126"/>
      <c r="E3212" s="126"/>
      <c r="F3212" s="126"/>
      <c r="G3212" s="126"/>
      <c r="H3212" s="126"/>
      <c r="I3212" s="126"/>
      <c r="J3212" s="126"/>
      <c r="K3212" s="126"/>
      <c r="L3212" s="126"/>
      <c r="M3212" s="126"/>
      <c r="N3212" s="126"/>
      <c r="O3212" s="126"/>
      <c r="P3212" s="126"/>
      <c r="Q3212" s="126"/>
      <c r="R3212" s="126"/>
      <c r="S3212" s="126"/>
      <c r="T3212" s="126"/>
      <c r="U3212" s="126"/>
      <c r="V3212" s="126"/>
      <c r="W3212" s="126"/>
      <c r="X3212" s="126"/>
      <c r="Y3212" s="126"/>
      <c r="Z3212" s="126"/>
      <c r="AA3212" s="126"/>
      <c r="AB3212" s="126"/>
      <c r="AC3212" s="126"/>
      <c r="AD3212" s="126"/>
      <c r="AE3212" s="126"/>
      <c r="AF3212" s="126"/>
      <c r="AG3212" s="126"/>
      <c r="AH3212" s="126"/>
      <c r="AI3212" s="126"/>
      <c r="AJ3212" s="126"/>
      <c r="AK3212" s="126"/>
      <c r="AL3212" s="126"/>
      <c r="AM3212" s="126"/>
      <c r="AN3212" s="126"/>
      <c r="AO3212" s="126"/>
      <c r="AP3212" s="126"/>
      <c r="AQ3212" s="126"/>
      <c r="AR3212" s="126"/>
      <c r="AS3212" s="126"/>
      <c r="AT3212" s="126"/>
      <c r="AU3212" s="126"/>
    </row>
    <row r="3213" spans="3:47" ht="13.5" customHeight="1">
      <c r="C3213" s="126" t="s">
        <v>246</v>
      </c>
      <c r="D3213" s="126"/>
      <c r="E3213" s="126"/>
      <c r="F3213" s="126"/>
      <c r="G3213" s="126"/>
      <c r="H3213" s="126"/>
      <c r="I3213" s="126"/>
      <c r="J3213" s="126"/>
      <c r="K3213" s="126"/>
      <c r="L3213" s="126"/>
      <c r="M3213" s="126"/>
      <c r="N3213" s="126"/>
      <c r="O3213" s="126"/>
      <c r="P3213" s="126"/>
      <c r="Q3213" s="126"/>
      <c r="R3213" s="126"/>
      <c r="S3213" s="126"/>
      <c r="T3213" s="126"/>
      <c r="U3213" s="126"/>
      <c r="V3213" s="126"/>
      <c r="W3213" s="126"/>
      <c r="X3213" s="126"/>
      <c r="Y3213" s="126"/>
      <c r="Z3213" s="126"/>
      <c r="AA3213" s="126"/>
      <c r="AB3213" s="126"/>
      <c r="AC3213" s="126"/>
      <c r="AD3213" s="126"/>
      <c r="AE3213" s="126"/>
      <c r="AF3213" s="126"/>
      <c r="AG3213" s="126"/>
      <c r="AH3213" s="126"/>
      <c r="AI3213" s="126"/>
      <c r="AJ3213" s="126"/>
      <c r="AK3213" s="126"/>
      <c r="AL3213" s="126"/>
      <c r="AM3213" s="126"/>
      <c r="AN3213" s="126"/>
      <c r="AO3213" s="126"/>
      <c r="AP3213" s="126"/>
      <c r="AQ3213" s="126"/>
      <c r="AR3213" s="126"/>
      <c r="AS3213" s="126"/>
      <c r="AT3213" s="126"/>
      <c r="AU3213" s="126"/>
    </row>
    <row r="3214" spans="3:8" ht="13.5" customHeight="1">
      <c r="C3214" s="127" t="s">
        <v>222</v>
      </c>
      <c r="D3214" s="127"/>
      <c r="E3214" s="127"/>
      <c r="F3214" s="127"/>
      <c r="G3214" s="127"/>
      <c r="H3214" s="127"/>
    </row>
    <row r="3215" ht="90.75" customHeight="1"/>
  </sheetData>
  <sheetProtection/>
  <mergeCells count="2979">
    <mergeCell ref="AB2:AN3"/>
    <mergeCell ref="BG2:BI2"/>
    <mergeCell ref="BK2:BR2"/>
    <mergeCell ref="BG3:BI4"/>
    <mergeCell ref="BK3:BO4"/>
    <mergeCell ref="O4:BA6"/>
    <mergeCell ref="BG5:BI5"/>
    <mergeCell ref="BK5:BM5"/>
    <mergeCell ref="P7:AY8"/>
    <mergeCell ref="BG7:BQ7"/>
    <mergeCell ref="Q12:BI12"/>
    <mergeCell ref="Q13:AI13"/>
    <mergeCell ref="AC15:AI16"/>
    <mergeCell ref="AY15:BD16"/>
    <mergeCell ref="B16:E19"/>
    <mergeCell ref="V16:X19"/>
    <mergeCell ref="AO17:AR21"/>
    <mergeCell ref="AU17:AX21"/>
    <mergeCell ref="BB17:BF21"/>
    <mergeCell ref="BH17:BL21"/>
    <mergeCell ref="BO17:BS21"/>
    <mergeCell ref="G18:S19"/>
    <mergeCell ref="AA18:AC19"/>
    <mergeCell ref="AE18:AF19"/>
    <mergeCell ref="AH18:AL19"/>
    <mergeCell ref="AO22:AR22"/>
    <mergeCell ref="AU22:BB23"/>
    <mergeCell ref="BI22:BL24"/>
    <mergeCell ref="AO37:AR37"/>
    <mergeCell ref="AU37:BB38"/>
    <mergeCell ref="BI37:BL47"/>
    <mergeCell ref="B48:F48"/>
    <mergeCell ref="H48:T48"/>
    <mergeCell ref="AA48:AC48"/>
    <mergeCell ref="AE48:AF48"/>
    <mergeCell ref="AH48:AL48"/>
    <mergeCell ref="AO48:AR49"/>
    <mergeCell ref="AU48:BB52"/>
    <mergeCell ref="BD48:BG48"/>
    <mergeCell ref="BI48:BL59"/>
    <mergeCell ref="B60:F60"/>
    <mergeCell ref="H60:T60"/>
    <mergeCell ref="AA60:AC60"/>
    <mergeCell ref="AE60:AF60"/>
    <mergeCell ref="AH60:AL60"/>
    <mergeCell ref="AO60:AR61"/>
    <mergeCell ref="AU60:BB64"/>
    <mergeCell ref="BD60:BG60"/>
    <mergeCell ref="BI60:BL71"/>
    <mergeCell ref="B72:F72"/>
    <mergeCell ref="H72:T72"/>
    <mergeCell ref="AA72:AC72"/>
    <mergeCell ref="AE72:AF72"/>
    <mergeCell ref="AH72:AL72"/>
    <mergeCell ref="AO72:AR73"/>
    <mergeCell ref="AU72:BB76"/>
    <mergeCell ref="BD72:BG72"/>
    <mergeCell ref="BI72:BL81"/>
    <mergeCell ref="B82:F82"/>
    <mergeCell ref="H82:T82"/>
    <mergeCell ref="AA82:AC82"/>
    <mergeCell ref="AE82:AF82"/>
    <mergeCell ref="AH82:AL82"/>
    <mergeCell ref="AO82:AR83"/>
    <mergeCell ref="AU82:BB86"/>
    <mergeCell ref="BD82:BG82"/>
    <mergeCell ref="BI82:BL91"/>
    <mergeCell ref="B92:F92"/>
    <mergeCell ref="H92:T92"/>
    <mergeCell ref="AA92:AC92"/>
    <mergeCell ref="AE92:AF92"/>
    <mergeCell ref="AH92:AL92"/>
    <mergeCell ref="AO92:AR93"/>
    <mergeCell ref="AU92:BB96"/>
    <mergeCell ref="BD92:BG92"/>
    <mergeCell ref="BI92:BL101"/>
    <mergeCell ref="AO102:AR102"/>
    <mergeCell ref="AU102:BB105"/>
    <mergeCell ref="BI102:BL111"/>
    <mergeCell ref="B112:F112"/>
    <mergeCell ref="H112:T112"/>
    <mergeCell ref="AA112:AC112"/>
    <mergeCell ref="AE112:AF112"/>
    <mergeCell ref="AH112:AL112"/>
    <mergeCell ref="AO112:AR113"/>
    <mergeCell ref="AU112:BB116"/>
    <mergeCell ref="BD112:BG112"/>
    <mergeCell ref="BI112:BL129"/>
    <mergeCell ref="B130:F130"/>
    <mergeCell ref="H130:T130"/>
    <mergeCell ref="AA130:AC130"/>
    <mergeCell ref="AE130:AF130"/>
    <mergeCell ref="AH130:AL130"/>
    <mergeCell ref="AO130:AR132"/>
    <mergeCell ref="AU130:BB132"/>
    <mergeCell ref="BD130:BG131"/>
    <mergeCell ref="BI130:BL130"/>
    <mergeCell ref="B133:F133"/>
    <mergeCell ref="H133:T133"/>
    <mergeCell ref="AA133:AC133"/>
    <mergeCell ref="AE133:AF133"/>
    <mergeCell ref="AH133:AL133"/>
    <mergeCell ref="AO133:AR134"/>
    <mergeCell ref="AU133:BB137"/>
    <mergeCell ref="BD133:BG133"/>
    <mergeCell ref="BI133:BL140"/>
    <mergeCell ref="B141:F141"/>
    <mergeCell ref="H141:T141"/>
    <mergeCell ref="AA141:AC141"/>
    <mergeCell ref="AE141:AF141"/>
    <mergeCell ref="AH141:AL141"/>
    <mergeCell ref="AO141:AR142"/>
    <mergeCell ref="AU141:BB145"/>
    <mergeCell ref="BD141:BG141"/>
    <mergeCell ref="BI141:BL148"/>
    <mergeCell ref="AO149:AR149"/>
    <mergeCell ref="AU149:BB152"/>
    <mergeCell ref="BI149:BL162"/>
    <mergeCell ref="AO163:AR163"/>
    <mergeCell ref="AU163:BB166"/>
    <mergeCell ref="BI163:BL176"/>
    <mergeCell ref="AO177:AR177"/>
    <mergeCell ref="AU177:BB180"/>
    <mergeCell ref="BI177:BL190"/>
    <mergeCell ref="AO191:AR191"/>
    <mergeCell ref="AU191:BB194"/>
    <mergeCell ref="BI191:BL204"/>
    <mergeCell ref="AO205:AR205"/>
    <mergeCell ref="AU205:BB208"/>
    <mergeCell ref="BI205:BL213"/>
    <mergeCell ref="AO214:AR214"/>
    <mergeCell ref="AU214:BB217"/>
    <mergeCell ref="BI214:BL222"/>
    <mergeCell ref="AO223:AR223"/>
    <mergeCell ref="AU223:BB226"/>
    <mergeCell ref="BI223:BL231"/>
    <mergeCell ref="AO232:AR232"/>
    <mergeCell ref="AU232:BB235"/>
    <mergeCell ref="BI232:BL240"/>
    <mergeCell ref="AO241:AR241"/>
    <mergeCell ref="AU241:BB244"/>
    <mergeCell ref="BI241:BL249"/>
    <mergeCell ref="B250:F250"/>
    <mergeCell ref="H250:T250"/>
    <mergeCell ref="AA250:AC250"/>
    <mergeCell ref="AE250:AF250"/>
    <mergeCell ref="AH250:AL250"/>
    <mergeCell ref="AO250:AR252"/>
    <mergeCell ref="AU250:BB252"/>
    <mergeCell ref="BD250:BG251"/>
    <mergeCell ref="BI250:BL250"/>
    <mergeCell ref="B253:F253"/>
    <mergeCell ref="H253:T253"/>
    <mergeCell ref="AA253:AC253"/>
    <mergeCell ref="AE253:AF253"/>
    <mergeCell ref="AH253:AL253"/>
    <mergeCell ref="AO253:AR254"/>
    <mergeCell ref="AU253:BB255"/>
    <mergeCell ref="BD253:BG253"/>
    <mergeCell ref="BI253:BL263"/>
    <mergeCell ref="B264:F264"/>
    <mergeCell ref="H264:T264"/>
    <mergeCell ref="AA264:AC264"/>
    <mergeCell ref="AE264:AF264"/>
    <mergeCell ref="AH264:AL264"/>
    <mergeCell ref="AO264:AR265"/>
    <mergeCell ref="AU264:BB266"/>
    <mergeCell ref="BD264:BG264"/>
    <mergeCell ref="BI264:BL274"/>
    <mergeCell ref="B275:F275"/>
    <mergeCell ref="H275:T275"/>
    <mergeCell ref="AA275:AC275"/>
    <mergeCell ref="AE275:AF275"/>
    <mergeCell ref="AH275:AL275"/>
    <mergeCell ref="AO275:AR276"/>
    <mergeCell ref="AU275:BB277"/>
    <mergeCell ref="BD275:BG275"/>
    <mergeCell ref="BI275:BL285"/>
    <mergeCell ref="AO286:AR287"/>
    <mergeCell ref="AU286:BB287"/>
    <mergeCell ref="BD286:BG286"/>
    <mergeCell ref="AO288:AR288"/>
    <mergeCell ref="AU288:BB291"/>
    <mergeCell ref="BI288:BL299"/>
    <mergeCell ref="AO300:AR300"/>
    <mergeCell ref="AU300:BB303"/>
    <mergeCell ref="BI300:BL311"/>
    <mergeCell ref="AO312:AR312"/>
    <mergeCell ref="AU312:BB315"/>
    <mergeCell ref="BI312:BL323"/>
    <mergeCell ref="AO324:AR324"/>
    <mergeCell ref="AU324:BB327"/>
    <mergeCell ref="BI324:BL335"/>
    <mergeCell ref="AO336:AR336"/>
    <mergeCell ref="AU336:BB339"/>
    <mergeCell ref="BI336:BL347"/>
    <mergeCell ref="B348:F348"/>
    <mergeCell ref="H348:T348"/>
    <mergeCell ref="AA348:AC348"/>
    <mergeCell ref="AE348:AF348"/>
    <mergeCell ref="AH348:AL348"/>
    <mergeCell ref="AO348:AR350"/>
    <mergeCell ref="AU348:BB350"/>
    <mergeCell ref="BD348:BG349"/>
    <mergeCell ref="BI348:BL348"/>
    <mergeCell ref="B351:F351"/>
    <mergeCell ref="H351:T351"/>
    <mergeCell ref="AA351:AC351"/>
    <mergeCell ref="AE351:AF351"/>
    <mergeCell ref="AH351:AL351"/>
    <mergeCell ref="AO351:AR353"/>
    <mergeCell ref="AU351:BB353"/>
    <mergeCell ref="BD351:BG352"/>
    <mergeCell ref="BI351:BL351"/>
    <mergeCell ref="AO354:AR354"/>
    <mergeCell ref="AU354:BB355"/>
    <mergeCell ref="BI354:BL364"/>
    <mergeCell ref="AO365:AR365"/>
    <mergeCell ref="AU365:BB366"/>
    <mergeCell ref="BI365:BL375"/>
    <mergeCell ref="AO376:AR376"/>
    <mergeCell ref="AU376:BB377"/>
    <mergeCell ref="BI376:BL386"/>
    <mergeCell ref="AO387:AR387"/>
    <mergeCell ref="AU387:BB388"/>
    <mergeCell ref="BI387:BL397"/>
    <mergeCell ref="AO398:AR398"/>
    <mergeCell ref="AU398:BB399"/>
    <mergeCell ref="BI398:BL408"/>
    <mergeCell ref="B409:F409"/>
    <mergeCell ref="H409:T409"/>
    <mergeCell ref="AA409:AC409"/>
    <mergeCell ref="AE409:AF409"/>
    <mergeCell ref="AH409:AL409"/>
    <mergeCell ref="AO409:AR411"/>
    <mergeCell ref="AU409:BB411"/>
    <mergeCell ref="BD409:BG410"/>
    <mergeCell ref="BI409:BL409"/>
    <mergeCell ref="B412:F412"/>
    <mergeCell ref="H412:T412"/>
    <mergeCell ref="AA412:AC412"/>
    <mergeCell ref="AE412:AF412"/>
    <mergeCell ref="AH412:AL412"/>
    <mergeCell ref="AO412:AR413"/>
    <mergeCell ref="AU412:BB416"/>
    <mergeCell ref="BD412:BG412"/>
    <mergeCell ref="BI412:BL423"/>
    <mergeCell ref="B424:F424"/>
    <mergeCell ref="H424:T424"/>
    <mergeCell ref="AA424:AC424"/>
    <mergeCell ref="AE424:AF424"/>
    <mergeCell ref="AH424:AL424"/>
    <mergeCell ref="AO424:AR425"/>
    <mergeCell ref="AU424:BB428"/>
    <mergeCell ref="BD424:BG424"/>
    <mergeCell ref="BI424:BL435"/>
    <mergeCell ref="B436:F436"/>
    <mergeCell ref="H436:T436"/>
    <mergeCell ref="AA436:AC436"/>
    <mergeCell ref="AE436:AF436"/>
    <mergeCell ref="AH436:AL436"/>
    <mergeCell ref="AO436:AR437"/>
    <mergeCell ref="AU436:BB440"/>
    <mergeCell ref="BD436:BG436"/>
    <mergeCell ref="BI436:BL447"/>
    <mergeCell ref="B448:F448"/>
    <mergeCell ref="H448:T448"/>
    <mergeCell ref="AA448:AC448"/>
    <mergeCell ref="AE448:AF448"/>
    <mergeCell ref="AH448:AL448"/>
    <mergeCell ref="AO448:AR449"/>
    <mergeCell ref="AU448:BB452"/>
    <mergeCell ref="BD448:BG448"/>
    <mergeCell ref="BI448:BL459"/>
    <mergeCell ref="B460:F460"/>
    <mergeCell ref="H460:T460"/>
    <mergeCell ref="AA460:AC460"/>
    <mergeCell ref="AE460:AF460"/>
    <mergeCell ref="AH460:AL460"/>
    <mergeCell ref="AO460:AR461"/>
    <mergeCell ref="AU460:BB464"/>
    <mergeCell ref="BD460:BG460"/>
    <mergeCell ref="BI460:BL471"/>
    <mergeCell ref="B472:F472"/>
    <mergeCell ref="H472:T472"/>
    <mergeCell ref="AA472:AC472"/>
    <mergeCell ref="AE472:AF472"/>
    <mergeCell ref="AH472:AL472"/>
    <mergeCell ref="AO472:AR473"/>
    <mergeCell ref="AU472:BB476"/>
    <mergeCell ref="BD472:BG472"/>
    <mergeCell ref="BI472:BL483"/>
    <mergeCell ref="B484:F484"/>
    <mergeCell ref="H484:T484"/>
    <mergeCell ref="AA484:AC484"/>
    <mergeCell ref="AE484:AF484"/>
    <mergeCell ref="AH484:AL484"/>
    <mergeCell ref="AO484:AR485"/>
    <mergeCell ref="AU484:BB488"/>
    <mergeCell ref="BD484:BG484"/>
    <mergeCell ref="BI484:BL493"/>
    <mergeCell ref="B494:F494"/>
    <mergeCell ref="H494:T494"/>
    <mergeCell ref="AA494:AC494"/>
    <mergeCell ref="AE494:AF494"/>
    <mergeCell ref="AH494:AL494"/>
    <mergeCell ref="AO494:AR495"/>
    <mergeCell ref="AU494:BB498"/>
    <mergeCell ref="BD494:BG494"/>
    <mergeCell ref="BI494:BL503"/>
    <mergeCell ref="B504:F504"/>
    <mergeCell ref="H504:T504"/>
    <mergeCell ref="AA504:AC504"/>
    <mergeCell ref="AE504:AF504"/>
    <mergeCell ref="AH504:AL504"/>
    <mergeCell ref="AO504:AR505"/>
    <mergeCell ref="AU504:BB508"/>
    <mergeCell ref="BD504:BG504"/>
    <mergeCell ref="BI504:BL513"/>
    <mergeCell ref="AO514:AR514"/>
    <mergeCell ref="AU514:BB517"/>
    <mergeCell ref="BI514:BL523"/>
    <mergeCell ref="AO524:AR524"/>
    <mergeCell ref="AU524:BB527"/>
    <mergeCell ref="BI524:BL533"/>
    <mergeCell ref="B534:F534"/>
    <mergeCell ref="H534:T534"/>
    <mergeCell ref="AA534:AC534"/>
    <mergeCell ref="AE534:AF534"/>
    <mergeCell ref="AH534:AL534"/>
    <mergeCell ref="AO534:AR535"/>
    <mergeCell ref="AU534:BB538"/>
    <mergeCell ref="BD534:BG534"/>
    <mergeCell ref="BI534:BL551"/>
    <mergeCell ref="B552:F552"/>
    <mergeCell ref="H552:T552"/>
    <mergeCell ref="AA552:AC552"/>
    <mergeCell ref="AE552:AF552"/>
    <mergeCell ref="AH552:AL552"/>
    <mergeCell ref="AO552:AR554"/>
    <mergeCell ref="AU552:BB554"/>
    <mergeCell ref="BD552:BG553"/>
    <mergeCell ref="BI552:BL552"/>
    <mergeCell ref="B555:F555"/>
    <mergeCell ref="H555:T555"/>
    <mergeCell ref="AA555:AC555"/>
    <mergeCell ref="AE555:AF555"/>
    <mergeCell ref="AH555:AL555"/>
    <mergeCell ref="AO555:AR556"/>
    <mergeCell ref="AU555:BB559"/>
    <mergeCell ref="BD555:BG555"/>
    <mergeCell ref="BI555:BL562"/>
    <mergeCell ref="AO563:AR563"/>
    <mergeCell ref="AU563:BB566"/>
    <mergeCell ref="BI563:BL576"/>
    <mergeCell ref="AO577:AR577"/>
    <mergeCell ref="AU577:BB580"/>
    <mergeCell ref="BI577:BL585"/>
    <mergeCell ref="AO586:AR586"/>
    <mergeCell ref="AU586:BB589"/>
    <mergeCell ref="BI586:BL594"/>
    <mergeCell ref="B595:F595"/>
    <mergeCell ref="H595:T595"/>
    <mergeCell ref="AA595:AC595"/>
    <mergeCell ref="AE595:AF595"/>
    <mergeCell ref="AH595:AL595"/>
    <mergeCell ref="AO595:AR597"/>
    <mergeCell ref="AU595:BB597"/>
    <mergeCell ref="BD595:BG596"/>
    <mergeCell ref="BI595:BL595"/>
    <mergeCell ref="B598:F598"/>
    <mergeCell ref="H598:T598"/>
    <mergeCell ref="AA598:AC598"/>
    <mergeCell ref="AE598:AF598"/>
    <mergeCell ref="AH598:AL598"/>
    <mergeCell ref="AO598:AR600"/>
    <mergeCell ref="AU598:BB600"/>
    <mergeCell ref="BD598:BG599"/>
    <mergeCell ref="BI598:BL598"/>
    <mergeCell ref="B601:F601"/>
    <mergeCell ref="H601:T601"/>
    <mergeCell ref="AA601:AC601"/>
    <mergeCell ref="AE601:AF601"/>
    <mergeCell ref="AH601:AL601"/>
    <mergeCell ref="AO601:AR602"/>
    <mergeCell ref="AU601:BB603"/>
    <mergeCell ref="BD601:BG601"/>
    <mergeCell ref="BI601:BL611"/>
    <mergeCell ref="B612:F612"/>
    <mergeCell ref="H612:T612"/>
    <mergeCell ref="AA612:AC612"/>
    <mergeCell ref="AE612:AF612"/>
    <mergeCell ref="AH612:AL612"/>
    <mergeCell ref="AO612:AR613"/>
    <mergeCell ref="AU612:BB614"/>
    <mergeCell ref="BD612:BG612"/>
    <mergeCell ref="BI612:BL618"/>
    <mergeCell ref="B619:F619"/>
    <mergeCell ref="H619:T619"/>
    <mergeCell ref="AA619:AC619"/>
    <mergeCell ref="AE619:AF619"/>
    <mergeCell ref="AH619:AL619"/>
    <mergeCell ref="AO619:AR620"/>
    <mergeCell ref="AU619:BB621"/>
    <mergeCell ref="BD619:BG619"/>
    <mergeCell ref="BI619:BL625"/>
    <mergeCell ref="B626:F626"/>
    <mergeCell ref="H626:T626"/>
    <mergeCell ref="AA626:AC626"/>
    <mergeCell ref="AE626:AF626"/>
    <mergeCell ref="AH626:AL626"/>
    <mergeCell ref="AO626:AR628"/>
    <mergeCell ref="AU626:BB628"/>
    <mergeCell ref="BD626:BG627"/>
    <mergeCell ref="BI626:BL626"/>
    <mergeCell ref="AO629:AR630"/>
    <mergeCell ref="AU629:BB630"/>
    <mergeCell ref="BD629:BG629"/>
    <mergeCell ref="AO631:AR632"/>
    <mergeCell ref="AU631:BB632"/>
    <mergeCell ref="BD631:BG631"/>
    <mergeCell ref="AO633:AR634"/>
    <mergeCell ref="AU633:BB634"/>
    <mergeCell ref="BD633:BG633"/>
    <mergeCell ref="AO635:AR636"/>
    <mergeCell ref="AU635:BB636"/>
    <mergeCell ref="BD635:BG635"/>
    <mergeCell ref="AO637:AR638"/>
    <mergeCell ref="AU637:BB638"/>
    <mergeCell ref="BD637:BG637"/>
    <mergeCell ref="AO639:AR640"/>
    <mergeCell ref="AU639:BB640"/>
    <mergeCell ref="BD639:BG639"/>
    <mergeCell ref="AO641:AR642"/>
    <mergeCell ref="AU641:BB642"/>
    <mergeCell ref="BD641:BG641"/>
    <mergeCell ref="AO643:AR643"/>
    <mergeCell ref="AU643:BB646"/>
    <mergeCell ref="BI643:BL654"/>
    <mergeCell ref="AO655:AR655"/>
    <mergeCell ref="AU655:BB658"/>
    <mergeCell ref="BI655:BL666"/>
    <mergeCell ref="AO667:AR667"/>
    <mergeCell ref="AU667:BB670"/>
    <mergeCell ref="BI667:BL678"/>
    <mergeCell ref="AO679:AR679"/>
    <mergeCell ref="AU679:BB682"/>
    <mergeCell ref="BI679:BL690"/>
    <mergeCell ref="AO691:AR691"/>
    <mergeCell ref="AU691:BB694"/>
    <mergeCell ref="BI691:BL702"/>
    <mergeCell ref="AO703:AR703"/>
    <mergeCell ref="AU703:BB706"/>
    <mergeCell ref="BI703:BL714"/>
    <mergeCell ref="B715:F715"/>
    <mergeCell ref="H715:T715"/>
    <mergeCell ref="AA715:AC715"/>
    <mergeCell ref="AE715:AF715"/>
    <mergeCell ref="AH715:AL715"/>
    <mergeCell ref="AO715:AR717"/>
    <mergeCell ref="AU715:BB717"/>
    <mergeCell ref="BD715:BG716"/>
    <mergeCell ref="BI715:BL715"/>
    <mergeCell ref="AO718:AR718"/>
    <mergeCell ref="AU718:BB719"/>
    <mergeCell ref="BI718:BL728"/>
    <mergeCell ref="AO729:AR729"/>
    <mergeCell ref="AU729:BB730"/>
    <mergeCell ref="BI729:BL739"/>
    <mergeCell ref="AO740:AR740"/>
    <mergeCell ref="AU740:BB741"/>
    <mergeCell ref="BI740:BL750"/>
    <mergeCell ref="B751:F751"/>
    <mergeCell ref="H751:T751"/>
    <mergeCell ref="AA751:AC751"/>
    <mergeCell ref="AE751:AF751"/>
    <mergeCell ref="AH751:AL751"/>
    <mergeCell ref="AO751:AR752"/>
    <mergeCell ref="AU751:BB755"/>
    <mergeCell ref="BD751:BG751"/>
    <mergeCell ref="BI751:BL762"/>
    <mergeCell ref="B763:F763"/>
    <mergeCell ref="H763:T763"/>
    <mergeCell ref="AA763:AC763"/>
    <mergeCell ref="AE763:AF763"/>
    <mergeCell ref="AH763:AL763"/>
    <mergeCell ref="AO763:AR764"/>
    <mergeCell ref="AU763:BB767"/>
    <mergeCell ref="BD763:BG763"/>
    <mergeCell ref="BI763:BL774"/>
    <mergeCell ref="B775:F775"/>
    <mergeCell ref="H775:T775"/>
    <mergeCell ref="AA775:AC775"/>
    <mergeCell ref="AE775:AF775"/>
    <mergeCell ref="AH775:AL775"/>
    <mergeCell ref="AO775:AR776"/>
    <mergeCell ref="AU775:BB779"/>
    <mergeCell ref="BD775:BG775"/>
    <mergeCell ref="BI775:BL786"/>
    <mergeCell ref="B787:F787"/>
    <mergeCell ref="H787:T787"/>
    <mergeCell ref="AA787:AC787"/>
    <mergeCell ref="AE787:AF787"/>
    <mergeCell ref="AH787:AL787"/>
    <mergeCell ref="AO787:AR788"/>
    <mergeCell ref="AU787:BB791"/>
    <mergeCell ref="BD787:BG787"/>
    <mergeCell ref="BI787:BL798"/>
    <mergeCell ref="B799:F799"/>
    <mergeCell ref="H799:T799"/>
    <mergeCell ref="AA799:AC799"/>
    <mergeCell ref="AE799:AF799"/>
    <mergeCell ref="AH799:AL799"/>
    <mergeCell ref="AO799:AR800"/>
    <mergeCell ref="AU799:BB803"/>
    <mergeCell ref="BD799:BG799"/>
    <mergeCell ref="BI799:BL808"/>
    <mergeCell ref="B809:F809"/>
    <mergeCell ref="H809:T809"/>
    <mergeCell ref="AA809:AC809"/>
    <mergeCell ref="AE809:AF809"/>
    <mergeCell ref="AH809:AL809"/>
    <mergeCell ref="AO809:AR810"/>
    <mergeCell ref="AU809:BB813"/>
    <mergeCell ref="BD809:BG809"/>
    <mergeCell ref="BI809:BL818"/>
    <mergeCell ref="B819:F819"/>
    <mergeCell ref="H819:T819"/>
    <mergeCell ref="AA819:AC819"/>
    <mergeCell ref="AE819:AF819"/>
    <mergeCell ref="AH819:AL819"/>
    <mergeCell ref="AO819:AR820"/>
    <mergeCell ref="AU819:BB823"/>
    <mergeCell ref="BD819:BG819"/>
    <mergeCell ref="BI819:BL828"/>
    <mergeCell ref="B829:F829"/>
    <mergeCell ref="H829:T829"/>
    <mergeCell ref="AA829:AC829"/>
    <mergeCell ref="AE829:AF829"/>
    <mergeCell ref="AH829:AL829"/>
    <mergeCell ref="AO829:AR830"/>
    <mergeCell ref="AU829:BB833"/>
    <mergeCell ref="BD829:BG829"/>
    <mergeCell ref="BI829:BL838"/>
    <mergeCell ref="B839:F839"/>
    <mergeCell ref="H839:T839"/>
    <mergeCell ref="AA839:AC839"/>
    <mergeCell ref="AE839:AF839"/>
    <mergeCell ref="AH839:AL839"/>
    <mergeCell ref="AO839:AR840"/>
    <mergeCell ref="AU839:BB843"/>
    <mergeCell ref="BD839:BG839"/>
    <mergeCell ref="BI839:BL848"/>
    <mergeCell ref="B849:F849"/>
    <mergeCell ref="H849:T849"/>
    <mergeCell ref="AA849:AC849"/>
    <mergeCell ref="AE849:AF849"/>
    <mergeCell ref="AH849:AL849"/>
    <mergeCell ref="AO849:AR850"/>
    <mergeCell ref="AU849:BB853"/>
    <mergeCell ref="BD849:BG849"/>
    <mergeCell ref="BI849:BL858"/>
    <mergeCell ref="AO859:AR859"/>
    <mergeCell ref="AU859:BB862"/>
    <mergeCell ref="BI859:BL868"/>
    <mergeCell ref="AO869:AR869"/>
    <mergeCell ref="AU869:BB872"/>
    <mergeCell ref="BI869:BL878"/>
    <mergeCell ref="AO879:AR879"/>
    <mergeCell ref="AU879:BB882"/>
    <mergeCell ref="BI879:BL888"/>
    <mergeCell ref="B889:F889"/>
    <mergeCell ref="H889:T889"/>
    <mergeCell ref="AA889:AC889"/>
    <mergeCell ref="AE889:AF889"/>
    <mergeCell ref="AH889:AL889"/>
    <mergeCell ref="AO889:AR891"/>
    <mergeCell ref="AU889:BB891"/>
    <mergeCell ref="BD889:BG890"/>
    <mergeCell ref="BI889:BL889"/>
    <mergeCell ref="B892:F892"/>
    <mergeCell ref="H892:T892"/>
    <mergeCell ref="AA892:AC892"/>
    <mergeCell ref="AE892:AF892"/>
    <mergeCell ref="AH892:AL892"/>
    <mergeCell ref="AO892:AR894"/>
    <mergeCell ref="AU892:BB894"/>
    <mergeCell ref="BD892:BG893"/>
    <mergeCell ref="BI892:BL892"/>
    <mergeCell ref="B895:F895"/>
    <mergeCell ref="H895:T895"/>
    <mergeCell ref="AA895:AC895"/>
    <mergeCell ref="AE895:AF895"/>
    <mergeCell ref="AH895:AL895"/>
    <mergeCell ref="AO895:AR897"/>
    <mergeCell ref="AU895:BB897"/>
    <mergeCell ref="BD895:BG896"/>
    <mergeCell ref="BI895:BL895"/>
    <mergeCell ref="B898:F898"/>
    <mergeCell ref="H898:T898"/>
    <mergeCell ref="AA898:AC898"/>
    <mergeCell ref="AE898:AF898"/>
    <mergeCell ref="AH898:AL898"/>
    <mergeCell ref="AO898:AR899"/>
    <mergeCell ref="AU898:BB902"/>
    <mergeCell ref="BD898:BG898"/>
    <mergeCell ref="BI898:BL905"/>
    <mergeCell ref="B906:F906"/>
    <mergeCell ref="H906:T906"/>
    <mergeCell ref="AA906:AC906"/>
    <mergeCell ref="AE906:AF906"/>
    <mergeCell ref="AH906:AL906"/>
    <mergeCell ref="AO906:AR907"/>
    <mergeCell ref="AU906:BB910"/>
    <mergeCell ref="BD906:BG906"/>
    <mergeCell ref="BI906:BL913"/>
    <mergeCell ref="B914:F914"/>
    <mergeCell ref="H914:T914"/>
    <mergeCell ref="AA914:AC914"/>
    <mergeCell ref="AE914:AF914"/>
    <mergeCell ref="AH914:AL914"/>
    <mergeCell ref="AO914:AR915"/>
    <mergeCell ref="AU914:BB918"/>
    <mergeCell ref="BD914:BG914"/>
    <mergeCell ref="BI914:BL921"/>
    <mergeCell ref="AO922:AR922"/>
    <mergeCell ref="AU922:BB925"/>
    <mergeCell ref="BI922:BL935"/>
    <mergeCell ref="AO936:AR936"/>
    <mergeCell ref="AU936:BB939"/>
    <mergeCell ref="BI936:BL949"/>
    <mergeCell ref="AO950:AR950"/>
    <mergeCell ref="AU950:BB953"/>
    <mergeCell ref="BI950:BL963"/>
    <mergeCell ref="AO964:AR964"/>
    <mergeCell ref="AU964:BB967"/>
    <mergeCell ref="BD964:BG964"/>
    <mergeCell ref="B968:F968"/>
    <mergeCell ref="H968:T968"/>
    <mergeCell ref="AA968:AC968"/>
    <mergeCell ref="AE968:AF968"/>
    <mergeCell ref="AH968:AL968"/>
    <mergeCell ref="AO968:AR970"/>
    <mergeCell ref="AU968:BB970"/>
    <mergeCell ref="BD968:BG969"/>
    <mergeCell ref="BI968:BL968"/>
    <mergeCell ref="AO971:AR971"/>
    <mergeCell ref="AU971:BB974"/>
    <mergeCell ref="BI971:BL979"/>
    <mergeCell ref="AO980:AR980"/>
    <mergeCell ref="AU980:BB983"/>
    <mergeCell ref="BI980:BL988"/>
    <mergeCell ref="B989:F989"/>
    <mergeCell ref="H989:T989"/>
    <mergeCell ref="AA989:AC989"/>
    <mergeCell ref="AE989:AF989"/>
    <mergeCell ref="AH989:AL989"/>
    <mergeCell ref="AO989:AR991"/>
    <mergeCell ref="AU989:BB991"/>
    <mergeCell ref="BD989:BG990"/>
    <mergeCell ref="BI989:BL989"/>
    <mergeCell ref="B992:F992"/>
    <mergeCell ref="H992:T992"/>
    <mergeCell ref="AA992:AC992"/>
    <mergeCell ref="AE992:AF992"/>
    <mergeCell ref="AH992:AL992"/>
    <mergeCell ref="AO992:AR993"/>
    <mergeCell ref="AU992:BB994"/>
    <mergeCell ref="BD992:BG992"/>
    <mergeCell ref="BI992:BL1002"/>
    <mergeCell ref="B1003:F1003"/>
    <mergeCell ref="H1003:T1003"/>
    <mergeCell ref="AA1003:AC1003"/>
    <mergeCell ref="AE1003:AF1003"/>
    <mergeCell ref="AH1003:AL1003"/>
    <mergeCell ref="AO1003:AR1004"/>
    <mergeCell ref="AU1003:BB1005"/>
    <mergeCell ref="BD1003:BG1003"/>
    <mergeCell ref="BI1003:BL1013"/>
    <mergeCell ref="B1014:F1014"/>
    <mergeCell ref="H1014:T1014"/>
    <mergeCell ref="AA1014:AC1014"/>
    <mergeCell ref="AE1014:AF1014"/>
    <mergeCell ref="AH1014:AL1014"/>
    <mergeCell ref="AO1014:AR1015"/>
    <mergeCell ref="AU1014:BB1016"/>
    <mergeCell ref="BD1014:BG1014"/>
    <mergeCell ref="BI1014:BL1024"/>
    <mergeCell ref="B1025:F1025"/>
    <mergeCell ref="H1025:T1025"/>
    <mergeCell ref="AA1025:AC1025"/>
    <mergeCell ref="AE1025:AF1025"/>
    <mergeCell ref="AH1025:AL1025"/>
    <mergeCell ref="AO1025:AR1026"/>
    <mergeCell ref="AU1025:BB1027"/>
    <mergeCell ref="BD1025:BG1025"/>
    <mergeCell ref="BI1025:BL1035"/>
    <mergeCell ref="AO1036:AR1037"/>
    <mergeCell ref="AU1036:BB1037"/>
    <mergeCell ref="BD1036:BG1036"/>
    <mergeCell ref="AO1038:AR1038"/>
    <mergeCell ref="AU1038:BB1041"/>
    <mergeCell ref="BI1038:BL1049"/>
    <mergeCell ref="AO1050:AR1050"/>
    <mergeCell ref="AU1050:BB1053"/>
    <mergeCell ref="BI1050:BL1061"/>
    <mergeCell ref="B1062:F1062"/>
    <mergeCell ref="H1062:T1062"/>
    <mergeCell ref="AA1062:AC1062"/>
    <mergeCell ref="AE1062:AF1062"/>
    <mergeCell ref="AH1062:AL1062"/>
    <mergeCell ref="AO1062:AR1064"/>
    <mergeCell ref="AU1062:BB1064"/>
    <mergeCell ref="BD1062:BG1063"/>
    <mergeCell ref="BI1062:BL1062"/>
    <mergeCell ref="B1065:F1065"/>
    <mergeCell ref="H1065:T1065"/>
    <mergeCell ref="AA1065:AC1065"/>
    <mergeCell ref="AE1065:AF1065"/>
    <mergeCell ref="AH1065:AL1065"/>
    <mergeCell ref="AO1065:AR1066"/>
    <mergeCell ref="AU1065:BB1067"/>
    <mergeCell ref="BD1065:BG1065"/>
    <mergeCell ref="BI1065:BL1075"/>
    <mergeCell ref="AO1076:AR1076"/>
    <mergeCell ref="AU1076:BB1077"/>
    <mergeCell ref="BI1076:BL1086"/>
    <mergeCell ref="AO1087:AR1087"/>
    <mergeCell ref="AU1087:BB1088"/>
    <mergeCell ref="BI1087:BL1097"/>
    <mergeCell ref="AO1098:AR1098"/>
    <mergeCell ref="AU1098:BB1099"/>
    <mergeCell ref="BI1098:BL1108"/>
    <mergeCell ref="AO1109:AR1109"/>
    <mergeCell ref="AU1109:BB1110"/>
    <mergeCell ref="BI1109:BL1119"/>
    <mergeCell ref="AO1120:AR1120"/>
    <mergeCell ref="AU1120:BB1121"/>
    <mergeCell ref="BI1120:BL1130"/>
    <mergeCell ref="B1131:F1131"/>
    <mergeCell ref="H1131:T1131"/>
    <mergeCell ref="AA1131:AC1131"/>
    <mergeCell ref="AE1131:AF1131"/>
    <mergeCell ref="AH1131:AL1131"/>
    <mergeCell ref="AO1131:AR1133"/>
    <mergeCell ref="AU1131:BB1133"/>
    <mergeCell ref="BD1131:BG1132"/>
    <mergeCell ref="BI1131:BL1131"/>
    <mergeCell ref="B1134:F1134"/>
    <mergeCell ref="H1134:T1134"/>
    <mergeCell ref="AA1134:AC1134"/>
    <mergeCell ref="AE1134:AF1134"/>
    <mergeCell ref="AH1134:AL1134"/>
    <mergeCell ref="AO1134:AR1135"/>
    <mergeCell ref="AU1134:BB1138"/>
    <mergeCell ref="BD1134:BG1134"/>
    <mergeCell ref="BI1134:BL1145"/>
    <mergeCell ref="B1146:F1146"/>
    <mergeCell ref="H1146:T1146"/>
    <mergeCell ref="AA1146:AC1146"/>
    <mergeCell ref="AE1146:AF1146"/>
    <mergeCell ref="AH1146:AL1146"/>
    <mergeCell ref="AO1146:AR1147"/>
    <mergeCell ref="AU1146:BB1150"/>
    <mergeCell ref="BD1146:BG1146"/>
    <mergeCell ref="BI1146:BL1157"/>
    <mergeCell ref="B1158:F1158"/>
    <mergeCell ref="H1158:T1158"/>
    <mergeCell ref="AA1158:AC1158"/>
    <mergeCell ref="AE1158:AF1158"/>
    <mergeCell ref="AH1158:AL1158"/>
    <mergeCell ref="AO1158:AR1159"/>
    <mergeCell ref="AU1158:BB1162"/>
    <mergeCell ref="BD1158:BG1158"/>
    <mergeCell ref="BI1158:BL1167"/>
    <mergeCell ref="B1168:F1168"/>
    <mergeCell ref="H1168:T1168"/>
    <mergeCell ref="AA1168:AC1168"/>
    <mergeCell ref="AE1168:AF1168"/>
    <mergeCell ref="AH1168:AL1168"/>
    <mergeCell ref="AO1168:AR1169"/>
    <mergeCell ref="AU1168:BB1172"/>
    <mergeCell ref="BD1168:BG1168"/>
    <mergeCell ref="BI1168:BL1177"/>
    <mergeCell ref="B1178:F1178"/>
    <mergeCell ref="H1178:T1178"/>
    <mergeCell ref="AA1178:AC1178"/>
    <mergeCell ref="AE1178:AF1178"/>
    <mergeCell ref="AH1178:AL1178"/>
    <mergeCell ref="AO1178:AR1179"/>
    <mergeCell ref="AU1178:BB1182"/>
    <mergeCell ref="BD1178:BG1178"/>
    <mergeCell ref="BI1178:BL1187"/>
    <mergeCell ref="B1188:F1188"/>
    <mergeCell ref="H1188:T1188"/>
    <mergeCell ref="AA1188:AC1188"/>
    <mergeCell ref="AE1188:AF1188"/>
    <mergeCell ref="AH1188:AL1188"/>
    <mergeCell ref="AO1188:AR1189"/>
    <mergeCell ref="AU1188:BB1192"/>
    <mergeCell ref="BD1188:BG1188"/>
    <mergeCell ref="BI1188:BL1197"/>
    <mergeCell ref="B1198:F1198"/>
    <mergeCell ref="H1198:T1198"/>
    <mergeCell ref="AA1198:AC1198"/>
    <mergeCell ref="AE1198:AF1198"/>
    <mergeCell ref="AH1198:AL1198"/>
    <mergeCell ref="AO1198:AR1199"/>
    <mergeCell ref="AU1198:BB1202"/>
    <mergeCell ref="BD1198:BG1198"/>
    <mergeCell ref="BI1198:BL1207"/>
    <mergeCell ref="B1208:F1208"/>
    <mergeCell ref="H1208:T1208"/>
    <mergeCell ref="AA1208:AC1208"/>
    <mergeCell ref="AE1208:AF1208"/>
    <mergeCell ref="AH1208:AL1208"/>
    <mergeCell ref="AO1208:AR1209"/>
    <mergeCell ref="AU1208:BB1212"/>
    <mergeCell ref="BD1208:BG1208"/>
    <mergeCell ref="BI1208:BL1217"/>
    <mergeCell ref="B1218:F1218"/>
    <mergeCell ref="H1218:T1218"/>
    <mergeCell ref="AA1218:AC1218"/>
    <mergeCell ref="AE1218:AF1218"/>
    <mergeCell ref="AH1218:AL1218"/>
    <mergeCell ref="AO1218:AR1219"/>
    <mergeCell ref="AU1218:BB1222"/>
    <mergeCell ref="BD1218:BG1218"/>
    <mergeCell ref="BI1218:BL1227"/>
    <mergeCell ref="AO1228:AR1228"/>
    <mergeCell ref="AU1228:BB1231"/>
    <mergeCell ref="BI1228:BL1237"/>
    <mergeCell ref="B1238:F1238"/>
    <mergeCell ref="H1238:T1238"/>
    <mergeCell ref="AA1238:AC1238"/>
    <mergeCell ref="AE1238:AF1238"/>
    <mergeCell ref="AH1238:AL1238"/>
    <mergeCell ref="AO1238:AR1239"/>
    <mergeCell ref="AU1238:BB1242"/>
    <mergeCell ref="BD1238:BG1238"/>
    <mergeCell ref="BI1238:BL1255"/>
    <mergeCell ref="B1256:F1256"/>
    <mergeCell ref="H1256:T1256"/>
    <mergeCell ref="AA1256:AC1256"/>
    <mergeCell ref="AE1256:AF1256"/>
    <mergeCell ref="AH1256:AL1256"/>
    <mergeCell ref="AO1256:AR1258"/>
    <mergeCell ref="AU1256:BB1258"/>
    <mergeCell ref="BD1256:BG1257"/>
    <mergeCell ref="BI1256:BL1256"/>
    <mergeCell ref="B1259:F1259"/>
    <mergeCell ref="H1259:T1259"/>
    <mergeCell ref="AA1259:AC1259"/>
    <mergeCell ref="AE1259:AF1259"/>
    <mergeCell ref="AH1259:AL1259"/>
    <mergeCell ref="AO1259:AR1261"/>
    <mergeCell ref="AU1259:BB1261"/>
    <mergeCell ref="BD1259:BG1260"/>
    <mergeCell ref="BI1259:BL1259"/>
    <mergeCell ref="B1262:F1262"/>
    <mergeCell ref="H1262:T1262"/>
    <mergeCell ref="AA1262:AC1262"/>
    <mergeCell ref="AE1262:AF1262"/>
    <mergeCell ref="AH1262:AL1262"/>
    <mergeCell ref="AO1262:AR1263"/>
    <mergeCell ref="AU1262:BB1266"/>
    <mergeCell ref="BD1262:BG1262"/>
    <mergeCell ref="BI1262:BL1269"/>
    <mergeCell ref="B1270:F1270"/>
    <mergeCell ref="H1270:T1270"/>
    <mergeCell ref="AA1270:AC1270"/>
    <mergeCell ref="AE1270:AF1270"/>
    <mergeCell ref="AH1270:AL1270"/>
    <mergeCell ref="AO1270:AR1271"/>
    <mergeCell ref="AU1270:BB1274"/>
    <mergeCell ref="BD1270:BG1270"/>
    <mergeCell ref="BI1270:BL1277"/>
    <mergeCell ref="AO1278:AR1278"/>
    <mergeCell ref="AU1278:BB1281"/>
    <mergeCell ref="BI1278:BL1291"/>
    <mergeCell ref="AO1292:AR1292"/>
    <mergeCell ref="AU1292:BB1295"/>
    <mergeCell ref="BI1292:BL1305"/>
    <mergeCell ref="B1306:F1306"/>
    <mergeCell ref="H1306:T1306"/>
    <mergeCell ref="AA1306:AC1306"/>
    <mergeCell ref="AE1306:AF1306"/>
    <mergeCell ref="AH1306:AL1306"/>
    <mergeCell ref="AO1306:AR1307"/>
    <mergeCell ref="AU1306:BB1310"/>
    <mergeCell ref="BD1306:BG1306"/>
    <mergeCell ref="BI1306:BL1315"/>
    <mergeCell ref="AO1316:AR1316"/>
    <mergeCell ref="AU1316:BB1319"/>
    <mergeCell ref="BI1316:BL1324"/>
    <mergeCell ref="AO1325:AR1325"/>
    <mergeCell ref="AU1325:BB1328"/>
    <mergeCell ref="BI1325:BL1333"/>
    <mergeCell ref="AO1334:AR1334"/>
    <mergeCell ref="AU1334:BB1337"/>
    <mergeCell ref="BI1334:BL1342"/>
    <mergeCell ref="AO1343:AR1343"/>
    <mergeCell ref="AU1343:BB1346"/>
    <mergeCell ref="BI1343:BL1351"/>
    <mergeCell ref="B1352:F1352"/>
    <mergeCell ref="H1352:T1352"/>
    <mergeCell ref="AA1352:AC1352"/>
    <mergeCell ref="AE1352:AF1352"/>
    <mergeCell ref="AH1352:AL1352"/>
    <mergeCell ref="AO1352:AR1354"/>
    <mergeCell ref="AU1352:BB1354"/>
    <mergeCell ref="BD1352:BG1353"/>
    <mergeCell ref="BI1352:BL1352"/>
    <mergeCell ref="B1355:F1355"/>
    <mergeCell ref="H1355:T1355"/>
    <mergeCell ref="AA1355:AC1355"/>
    <mergeCell ref="AE1355:AF1355"/>
    <mergeCell ref="AH1355:AL1355"/>
    <mergeCell ref="AO1355:AR1357"/>
    <mergeCell ref="AU1355:BB1357"/>
    <mergeCell ref="BD1355:BG1356"/>
    <mergeCell ref="BI1355:BL1355"/>
    <mergeCell ref="B1358:F1358"/>
    <mergeCell ref="H1358:T1358"/>
    <mergeCell ref="AA1358:AC1358"/>
    <mergeCell ref="AE1358:AF1358"/>
    <mergeCell ref="AH1358:AL1358"/>
    <mergeCell ref="AO1358:AR1359"/>
    <mergeCell ref="AU1358:BB1360"/>
    <mergeCell ref="BD1358:BG1358"/>
    <mergeCell ref="BI1358:BL1368"/>
    <mergeCell ref="B1369:F1369"/>
    <mergeCell ref="H1369:T1369"/>
    <mergeCell ref="AA1369:AC1369"/>
    <mergeCell ref="AE1369:AF1369"/>
    <mergeCell ref="AH1369:AL1369"/>
    <mergeCell ref="AO1369:AR1370"/>
    <mergeCell ref="AU1369:BB1371"/>
    <mergeCell ref="BD1369:BG1369"/>
    <mergeCell ref="BI1369:BL1379"/>
    <mergeCell ref="B1380:F1380"/>
    <mergeCell ref="H1380:T1380"/>
    <mergeCell ref="AA1380:AC1380"/>
    <mergeCell ref="AE1380:AF1380"/>
    <mergeCell ref="AH1380:AL1380"/>
    <mergeCell ref="AO1380:AR1381"/>
    <mergeCell ref="AU1380:BB1382"/>
    <mergeCell ref="BD1380:BG1380"/>
    <mergeCell ref="BI1380:BL1390"/>
    <mergeCell ref="B1391:F1391"/>
    <mergeCell ref="H1391:T1391"/>
    <mergeCell ref="AA1391:AC1391"/>
    <mergeCell ref="AE1391:AF1391"/>
    <mergeCell ref="AH1391:AL1391"/>
    <mergeCell ref="AO1391:AR1392"/>
    <mergeCell ref="AU1391:BB1393"/>
    <mergeCell ref="BD1391:BG1391"/>
    <mergeCell ref="BI1391:BL1401"/>
    <mergeCell ref="AO1402:AR1403"/>
    <mergeCell ref="AU1402:BB1403"/>
    <mergeCell ref="BD1402:BG1402"/>
    <mergeCell ref="AO1404:AR1405"/>
    <mergeCell ref="AU1404:BB1405"/>
    <mergeCell ref="BD1404:BG1404"/>
    <mergeCell ref="AO1406:AR1407"/>
    <mergeCell ref="AU1406:BB1407"/>
    <mergeCell ref="BD1406:BG1406"/>
    <mergeCell ref="AO1408:AR1409"/>
    <mergeCell ref="AU1408:BB1409"/>
    <mergeCell ref="BD1408:BG1408"/>
    <mergeCell ref="AO1410:AR1411"/>
    <mergeCell ref="AU1410:BB1411"/>
    <mergeCell ref="BD1410:BG1410"/>
    <mergeCell ref="AO1412:AR1412"/>
    <mergeCell ref="AU1412:BB1415"/>
    <mergeCell ref="BI1412:BL1423"/>
    <mergeCell ref="AO1424:AR1424"/>
    <mergeCell ref="AU1424:BB1427"/>
    <mergeCell ref="BI1424:BL1435"/>
    <mergeCell ref="AO1436:AR1436"/>
    <mergeCell ref="AU1436:BB1439"/>
    <mergeCell ref="BI1436:BL1447"/>
    <mergeCell ref="B1448:F1448"/>
    <mergeCell ref="H1448:T1448"/>
    <mergeCell ref="AA1448:AC1448"/>
    <mergeCell ref="AE1448:AF1448"/>
    <mergeCell ref="AH1448:AL1448"/>
    <mergeCell ref="AO1448:AR1449"/>
    <mergeCell ref="AU1448:BB1450"/>
    <mergeCell ref="BD1448:BG1448"/>
    <mergeCell ref="BI1448:BL1458"/>
    <mergeCell ref="AO1459:AR1459"/>
    <mergeCell ref="AU1459:BB1460"/>
    <mergeCell ref="BI1459:BL1469"/>
    <mergeCell ref="AO1470:AR1470"/>
    <mergeCell ref="AU1470:BB1471"/>
    <mergeCell ref="BI1470:BL1480"/>
    <mergeCell ref="AO1481:AR1481"/>
    <mergeCell ref="AU1481:BB1482"/>
    <mergeCell ref="BI1481:BL1491"/>
    <mergeCell ref="AO1492:AR1492"/>
    <mergeCell ref="AU1492:BB1493"/>
    <mergeCell ref="BI1492:BL1502"/>
    <mergeCell ref="B1503:F1503"/>
    <mergeCell ref="H1503:T1503"/>
    <mergeCell ref="AA1503:AC1503"/>
    <mergeCell ref="AE1503:AF1503"/>
    <mergeCell ref="AH1503:AL1503"/>
    <mergeCell ref="AO1503:AR1505"/>
    <mergeCell ref="AU1503:BB1505"/>
    <mergeCell ref="BD1503:BG1504"/>
    <mergeCell ref="BI1503:BL1503"/>
    <mergeCell ref="B1506:F1506"/>
    <mergeCell ref="H1506:T1506"/>
    <mergeCell ref="AA1506:AC1506"/>
    <mergeCell ref="AE1506:AF1506"/>
    <mergeCell ref="AH1506:AL1506"/>
    <mergeCell ref="AO1506:AR1507"/>
    <mergeCell ref="AU1506:BB1510"/>
    <mergeCell ref="BD1506:BG1506"/>
    <mergeCell ref="BI1506:BL1517"/>
    <mergeCell ref="B1518:F1518"/>
    <mergeCell ref="H1518:T1518"/>
    <mergeCell ref="AA1518:AC1518"/>
    <mergeCell ref="AE1518:AF1518"/>
    <mergeCell ref="AH1518:AL1518"/>
    <mergeCell ref="AO1518:AR1519"/>
    <mergeCell ref="AU1518:BB1522"/>
    <mergeCell ref="BD1518:BG1518"/>
    <mergeCell ref="BI1518:BL1529"/>
    <mergeCell ref="B1530:F1530"/>
    <mergeCell ref="H1530:T1530"/>
    <mergeCell ref="AA1530:AC1530"/>
    <mergeCell ref="AE1530:AF1530"/>
    <mergeCell ref="AH1530:AL1530"/>
    <mergeCell ref="AO1530:AR1531"/>
    <mergeCell ref="AU1530:BB1534"/>
    <mergeCell ref="BD1530:BG1530"/>
    <mergeCell ref="BI1530:BL1541"/>
    <mergeCell ref="B1542:F1542"/>
    <mergeCell ref="H1542:T1542"/>
    <mergeCell ref="AA1542:AC1542"/>
    <mergeCell ref="AE1542:AF1542"/>
    <mergeCell ref="AH1542:AL1542"/>
    <mergeCell ref="AO1542:AR1543"/>
    <mergeCell ref="AU1542:BB1546"/>
    <mergeCell ref="BD1542:BG1542"/>
    <mergeCell ref="BI1542:BL1553"/>
    <mergeCell ref="B1554:F1554"/>
    <mergeCell ref="H1554:T1554"/>
    <mergeCell ref="AA1554:AC1554"/>
    <mergeCell ref="AE1554:AF1554"/>
    <mergeCell ref="AH1554:AL1554"/>
    <mergeCell ref="AO1554:AR1555"/>
    <mergeCell ref="AU1554:BB1558"/>
    <mergeCell ref="BD1554:BG1554"/>
    <mergeCell ref="BI1554:BL1565"/>
    <mergeCell ref="B1566:F1566"/>
    <mergeCell ref="H1566:T1566"/>
    <mergeCell ref="AA1566:AC1566"/>
    <mergeCell ref="AE1566:AF1566"/>
    <mergeCell ref="AH1566:AL1566"/>
    <mergeCell ref="AO1566:AR1567"/>
    <mergeCell ref="AU1566:BB1570"/>
    <mergeCell ref="BD1566:BG1566"/>
    <mergeCell ref="BI1566:BL1577"/>
    <mergeCell ref="B1578:F1578"/>
    <mergeCell ref="H1578:T1578"/>
    <mergeCell ref="AA1578:AC1578"/>
    <mergeCell ref="AE1578:AF1578"/>
    <mergeCell ref="AH1578:AL1578"/>
    <mergeCell ref="AO1578:AR1580"/>
    <mergeCell ref="AU1578:BB1580"/>
    <mergeCell ref="BD1578:BG1579"/>
    <mergeCell ref="BI1578:BL1578"/>
    <mergeCell ref="B1581:F1581"/>
    <mergeCell ref="H1581:T1581"/>
    <mergeCell ref="AA1581:AC1581"/>
    <mergeCell ref="AE1581:AF1581"/>
    <mergeCell ref="AH1581:AL1581"/>
    <mergeCell ref="AO1581:AR1582"/>
    <mergeCell ref="AU1581:BB1585"/>
    <mergeCell ref="BD1581:BG1581"/>
    <mergeCell ref="BI1581:BL1590"/>
    <mergeCell ref="B1591:F1591"/>
    <mergeCell ref="H1591:T1591"/>
    <mergeCell ref="AA1591:AC1591"/>
    <mergeCell ref="AE1591:AF1591"/>
    <mergeCell ref="AH1591:AL1591"/>
    <mergeCell ref="AO1591:AR1592"/>
    <mergeCell ref="AU1591:BB1595"/>
    <mergeCell ref="BD1591:BG1591"/>
    <mergeCell ref="BI1591:BL1600"/>
    <mergeCell ref="B1601:F1601"/>
    <mergeCell ref="H1601:T1601"/>
    <mergeCell ref="AA1601:AC1601"/>
    <mergeCell ref="AE1601:AF1601"/>
    <mergeCell ref="AH1601:AL1601"/>
    <mergeCell ref="AO1601:AR1602"/>
    <mergeCell ref="AU1601:BB1605"/>
    <mergeCell ref="BD1601:BG1601"/>
    <mergeCell ref="BI1601:BL1610"/>
    <mergeCell ref="AO1611:AR1611"/>
    <mergeCell ref="AU1611:BB1614"/>
    <mergeCell ref="BI1611:BL1620"/>
    <mergeCell ref="B1621:F1621"/>
    <mergeCell ref="H1621:T1621"/>
    <mergeCell ref="AA1621:AC1621"/>
    <mergeCell ref="AE1621:AF1621"/>
    <mergeCell ref="AH1621:AL1621"/>
    <mergeCell ref="AO1621:AR1623"/>
    <mergeCell ref="AU1621:BB1623"/>
    <mergeCell ref="BD1621:BG1622"/>
    <mergeCell ref="BI1621:BL1621"/>
    <mergeCell ref="B1624:F1624"/>
    <mergeCell ref="H1624:T1624"/>
    <mergeCell ref="AA1624:AC1624"/>
    <mergeCell ref="AE1624:AF1624"/>
    <mergeCell ref="AH1624:AL1624"/>
    <mergeCell ref="AO1624:AR1626"/>
    <mergeCell ref="AU1624:BB1626"/>
    <mergeCell ref="BD1624:BG1625"/>
    <mergeCell ref="BI1624:BL1624"/>
    <mergeCell ref="B1627:F1627"/>
    <mergeCell ref="H1627:T1627"/>
    <mergeCell ref="AA1627:AC1627"/>
    <mergeCell ref="AE1627:AF1627"/>
    <mergeCell ref="AH1627:AL1627"/>
    <mergeCell ref="AO1627:AR1629"/>
    <mergeCell ref="AU1627:BB1629"/>
    <mergeCell ref="BD1627:BG1628"/>
    <mergeCell ref="BI1627:BL1627"/>
    <mergeCell ref="B1630:F1630"/>
    <mergeCell ref="H1630:T1630"/>
    <mergeCell ref="AA1630:AC1630"/>
    <mergeCell ref="AE1630:AF1630"/>
    <mergeCell ref="AH1630:AL1630"/>
    <mergeCell ref="AO1630:AR1631"/>
    <mergeCell ref="AU1630:BB1634"/>
    <mergeCell ref="BD1630:BG1630"/>
    <mergeCell ref="BI1630:BL1637"/>
    <mergeCell ref="B1638:F1638"/>
    <mergeCell ref="H1638:T1638"/>
    <mergeCell ref="AA1638:AC1638"/>
    <mergeCell ref="AE1638:AF1638"/>
    <mergeCell ref="AH1638:AL1638"/>
    <mergeCell ref="AO1638:AR1639"/>
    <mergeCell ref="AU1638:BB1642"/>
    <mergeCell ref="BD1638:BG1638"/>
    <mergeCell ref="BI1638:BL1645"/>
    <mergeCell ref="B1646:F1646"/>
    <mergeCell ref="H1646:T1646"/>
    <mergeCell ref="AA1646:AC1646"/>
    <mergeCell ref="AE1646:AF1646"/>
    <mergeCell ref="AH1646:AL1646"/>
    <mergeCell ref="AO1646:AR1647"/>
    <mergeCell ref="AU1646:BB1650"/>
    <mergeCell ref="BD1646:BG1646"/>
    <mergeCell ref="BI1646:BL1653"/>
    <mergeCell ref="B1654:F1654"/>
    <mergeCell ref="H1654:T1654"/>
    <mergeCell ref="AA1654:AC1654"/>
    <mergeCell ref="AE1654:AF1654"/>
    <mergeCell ref="AH1654:AL1654"/>
    <mergeCell ref="AO1654:AR1655"/>
    <mergeCell ref="AU1654:BB1658"/>
    <mergeCell ref="BD1654:BG1654"/>
    <mergeCell ref="BI1654:BL1661"/>
    <mergeCell ref="B1662:F1662"/>
    <mergeCell ref="H1662:T1662"/>
    <mergeCell ref="AA1662:AC1662"/>
    <mergeCell ref="AE1662:AF1662"/>
    <mergeCell ref="AH1662:AL1662"/>
    <mergeCell ref="AO1662:AR1663"/>
    <mergeCell ref="AU1662:BB1666"/>
    <mergeCell ref="BD1662:BG1662"/>
    <mergeCell ref="BI1662:BL1669"/>
    <mergeCell ref="AO1670:AR1670"/>
    <mergeCell ref="AU1670:BB1673"/>
    <mergeCell ref="BI1670:BL1683"/>
    <mergeCell ref="AO1684:AR1684"/>
    <mergeCell ref="AU1684:BB1687"/>
    <mergeCell ref="BI1684:BL1697"/>
    <mergeCell ref="AO1698:AR1698"/>
    <mergeCell ref="AU1698:BB1701"/>
    <mergeCell ref="BI1698:BL1711"/>
    <mergeCell ref="B1712:F1712"/>
    <mergeCell ref="H1712:T1712"/>
    <mergeCell ref="AA1712:AC1712"/>
    <mergeCell ref="AE1712:AF1712"/>
    <mergeCell ref="AH1712:AL1712"/>
    <mergeCell ref="AO1712:AR1713"/>
    <mergeCell ref="AU1712:BB1716"/>
    <mergeCell ref="BD1712:BG1712"/>
    <mergeCell ref="BI1712:BL1721"/>
    <mergeCell ref="B1722:F1722"/>
    <mergeCell ref="H1722:T1722"/>
    <mergeCell ref="AA1722:AC1722"/>
    <mergeCell ref="AE1722:AF1722"/>
    <mergeCell ref="AH1722:AL1722"/>
    <mergeCell ref="AO1722:AR1723"/>
    <mergeCell ref="AU1722:BB1724"/>
    <mergeCell ref="BD1722:BG1722"/>
    <mergeCell ref="BI1722:BL1728"/>
    <mergeCell ref="AO1729:AR1730"/>
    <mergeCell ref="AU1729:BB1730"/>
    <mergeCell ref="BD1729:BG1729"/>
    <mergeCell ref="AO1731:AR1731"/>
    <mergeCell ref="AU1731:BB1734"/>
    <mergeCell ref="BI1731:BL1742"/>
    <mergeCell ref="AO1743:AR1743"/>
    <mergeCell ref="AU1743:BB1746"/>
    <mergeCell ref="BI1743:BL1754"/>
    <mergeCell ref="AO1755:AR1755"/>
    <mergeCell ref="AU1755:BB1758"/>
    <mergeCell ref="BI1755:BL1766"/>
    <mergeCell ref="AO1767:AR1767"/>
    <mergeCell ref="AU1767:BB1770"/>
    <mergeCell ref="BI1767:BL1778"/>
    <mergeCell ref="B1779:F1779"/>
    <mergeCell ref="H1779:T1779"/>
    <mergeCell ref="AA1779:AC1779"/>
    <mergeCell ref="AE1779:AF1779"/>
    <mergeCell ref="AH1779:AL1779"/>
    <mergeCell ref="AO1779:AR1781"/>
    <mergeCell ref="AU1779:BB1781"/>
    <mergeCell ref="BD1779:BG1780"/>
    <mergeCell ref="BI1779:BL1779"/>
    <mergeCell ref="B1782:F1782"/>
    <mergeCell ref="H1782:T1782"/>
    <mergeCell ref="AA1782:AC1782"/>
    <mergeCell ref="AE1782:AF1782"/>
    <mergeCell ref="AH1782:AL1782"/>
    <mergeCell ref="AO1782:AR1783"/>
    <mergeCell ref="AU1782:BB1784"/>
    <mergeCell ref="BD1782:BG1782"/>
    <mergeCell ref="BI1782:BL1792"/>
    <mergeCell ref="AO1793:AR1793"/>
    <mergeCell ref="AU1793:BB1794"/>
    <mergeCell ref="BI1793:BL1803"/>
    <mergeCell ref="B1804:F1804"/>
    <mergeCell ref="H1804:T1804"/>
    <mergeCell ref="AA1804:AC1804"/>
    <mergeCell ref="AE1804:AF1804"/>
    <mergeCell ref="AH1804:AL1804"/>
    <mergeCell ref="AO1804:AR1805"/>
    <mergeCell ref="AU1804:BB1808"/>
    <mergeCell ref="BD1804:BG1804"/>
    <mergeCell ref="BI1804:BL1815"/>
    <mergeCell ref="B1816:F1816"/>
    <mergeCell ref="H1816:T1816"/>
    <mergeCell ref="AA1816:AC1816"/>
    <mergeCell ref="AE1816:AF1816"/>
    <mergeCell ref="AH1816:AL1816"/>
    <mergeCell ref="AO1816:AR1817"/>
    <mergeCell ref="AU1816:BB1820"/>
    <mergeCell ref="BD1816:BG1816"/>
    <mergeCell ref="BI1816:BL1827"/>
    <mergeCell ref="B1828:F1828"/>
    <mergeCell ref="H1828:T1828"/>
    <mergeCell ref="AA1828:AC1828"/>
    <mergeCell ref="AE1828:AF1828"/>
    <mergeCell ref="AH1828:AL1828"/>
    <mergeCell ref="AO1828:AR1829"/>
    <mergeCell ref="AU1828:BB1832"/>
    <mergeCell ref="BD1828:BG1828"/>
    <mergeCell ref="BI1828:BL1839"/>
    <mergeCell ref="B1840:F1840"/>
    <mergeCell ref="H1840:T1840"/>
    <mergeCell ref="AA1840:AC1840"/>
    <mergeCell ref="AE1840:AF1840"/>
    <mergeCell ref="AH1840:AL1840"/>
    <mergeCell ref="AO1840:AR1842"/>
    <mergeCell ref="AU1840:BB1842"/>
    <mergeCell ref="BD1840:BG1841"/>
    <mergeCell ref="BI1840:BL1840"/>
    <mergeCell ref="B1843:F1843"/>
    <mergeCell ref="H1843:T1843"/>
    <mergeCell ref="AA1843:AC1843"/>
    <mergeCell ref="AE1843:AF1843"/>
    <mergeCell ref="AH1843:AL1843"/>
    <mergeCell ref="AO1843:AR1844"/>
    <mergeCell ref="AU1843:BB1847"/>
    <mergeCell ref="BD1843:BG1843"/>
    <mergeCell ref="BI1843:BL1852"/>
    <mergeCell ref="B1853:F1853"/>
    <mergeCell ref="H1853:T1853"/>
    <mergeCell ref="AA1853:AC1853"/>
    <mergeCell ref="AE1853:AF1853"/>
    <mergeCell ref="AH1853:AL1853"/>
    <mergeCell ref="AO1853:AR1854"/>
    <mergeCell ref="AU1853:BB1857"/>
    <mergeCell ref="BD1853:BG1853"/>
    <mergeCell ref="BI1853:BL1862"/>
    <mergeCell ref="B1863:F1863"/>
    <mergeCell ref="H1863:T1863"/>
    <mergeCell ref="AA1863:AC1863"/>
    <mergeCell ref="AE1863:AF1863"/>
    <mergeCell ref="AH1863:AL1863"/>
    <mergeCell ref="AO1863:AR1864"/>
    <mergeCell ref="AU1863:BB1867"/>
    <mergeCell ref="BD1863:BG1863"/>
    <mergeCell ref="BI1863:BL1872"/>
    <mergeCell ref="B1873:F1873"/>
    <mergeCell ref="H1873:T1873"/>
    <mergeCell ref="AA1873:AC1873"/>
    <mergeCell ref="AE1873:AF1873"/>
    <mergeCell ref="AH1873:AL1873"/>
    <mergeCell ref="AO1873:AR1874"/>
    <mergeCell ref="AU1873:BB1877"/>
    <mergeCell ref="BD1873:BG1873"/>
    <mergeCell ref="BI1873:BL1882"/>
    <mergeCell ref="B1883:F1883"/>
    <mergeCell ref="H1883:T1883"/>
    <mergeCell ref="AA1883:AC1883"/>
    <mergeCell ref="AE1883:AF1883"/>
    <mergeCell ref="AH1883:AL1883"/>
    <mergeCell ref="AO1883:AR1884"/>
    <mergeCell ref="AU1883:BB1887"/>
    <mergeCell ref="BD1883:BG1883"/>
    <mergeCell ref="BI1883:BL1892"/>
    <mergeCell ref="B1893:F1893"/>
    <mergeCell ref="H1893:T1893"/>
    <mergeCell ref="AA1893:AC1893"/>
    <mergeCell ref="AE1893:AF1893"/>
    <mergeCell ref="AH1893:AL1893"/>
    <mergeCell ref="AO1893:AR1894"/>
    <mergeCell ref="AU1893:BB1897"/>
    <mergeCell ref="BD1893:BG1893"/>
    <mergeCell ref="BI1893:BL1902"/>
    <mergeCell ref="AO1903:AR1903"/>
    <mergeCell ref="AU1903:BB1906"/>
    <mergeCell ref="BI1903:BL1912"/>
    <mergeCell ref="AO1913:AR1913"/>
    <mergeCell ref="AU1913:BB1916"/>
    <mergeCell ref="BI1913:BL1922"/>
    <mergeCell ref="B1923:F1923"/>
    <mergeCell ref="H1923:T1923"/>
    <mergeCell ref="AA1923:AC1923"/>
    <mergeCell ref="AE1923:AF1923"/>
    <mergeCell ref="AH1923:AL1923"/>
    <mergeCell ref="AO1923:AR1925"/>
    <mergeCell ref="AU1923:BB1925"/>
    <mergeCell ref="BD1923:BG1924"/>
    <mergeCell ref="BI1923:BL1923"/>
    <mergeCell ref="B1926:F1926"/>
    <mergeCell ref="H1926:T1926"/>
    <mergeCell ref="AA1926:AC1926"/>
    <mergeCell ref="AE1926:AF1926"/>
    <mergeCell ref="AH1926:AL1926"/>
    <mergeCell ref="AO1926:AR1928"/>
    <mergeCell ref="AU1926:BB1928"/>
    <mergeCell ref="BD1926:BG1927"/>
    <mergeCell ref="BI1926:BL1926"/>
    <mergeCell ref="B1929:F1929"/>
    <mergeCell ref="H1929:T1929"/>
    <mergeCell ref="AA1929:AC1929"/>
    <mergeCell ref="AE1929:AF1929"/>
    <mergeCell ref="AH1929:AL1929"/>
    <mergeCell ref="AO1929:AR1931"/>
    <mergeCell ref="AU1929:BB1931"/>
    <mergeCell ref="BD1929:BG1930"/>
    <mergeCell ref="BI1929:BL1929"/>
    <mergeCell ref="B1932:F1932"/>
    <mergeCell ref="H1932:T1932"/>
    <mergeCell ref="AA1932:AC1932"/>
    <mergeCell ref="AE1932:AF1932"/>
    <mergeCell ref="AH1932:AL1932"/>
    <mergeCell ref="AO1932:AR1934"/>
    <mergeCell ref="AU1932:BB1934"/>
    <mergeCell ref="BD1932:BG1933"/>
    <mergeCell ref="BI1932:BL1932"/>
    <mergeCell ref="B1935:F1935"/>
    <mergeCell ref="H1935:T1935"/>
    <mergeCell ref="AA1935:AC1935"/>
    <mergeCell ref="AE1935:AF1935"/>
    <mergeCell ref="AH1935:AL1935"/>
    <mergeCell ref="AO1935:AR1937"/>
    <mergeCell ref="AU1935:BB1937"/>
    <mergeCell ref="BD1935:BG1936"/>
    <mergeCell ref="BI1935:BL1935"/>
    <mergeCell ref="B1938:F1938"/>
    <mergeCell ref="H1938:T1938"/>
    <mergeCell ref="AA1938:AC1938"/>
    <mergeCell ref="AE1938:AF1938"/>
    <mergeCell ref="AH1938:AL1938"/>
    <mergeCell ref="AO1938:AR1940"/>
    <mergeCell ref="AU1938:BB1940"/>
    <mergeCell ref="BD1938:BG1939"/>
    <mergeCell ref="BI1938:BL1938"/>
    <mergeCell ref="B1941:F1941"/>
    <mergeCell ref="H1941:T1941"/>
    <mergeCell ref="AA1941:AC1941"/>
    <mergeCell ref="AE1941:AF1941"/>
    <mergeCell ref="AH1941:AL1941"/>
    <mergeCell ref="AO1941:AR1942"/>
    <mergeCell ref="AU1941:BB1945"/>
    <mergeCell ref="BD1941:BG1941"/>
    <mergeCell ref="BI1941:BL1948"/>
    <mergeCell ref="AO1949:AR1949"/>
    <mergeCell ref="AU1949:BB1952"/>
    <mergeCell ref="BI1949:BL1962"/>
    <mergeCell ref="AO1963:AR1963"/>
    <mergeCell ref="AU1963:BB1966"/>
    <mergeCell ref="BI1963:BL1976"/>
    <mergeCell ref="AO1977:AR1977"/>
    <mergeCell ref="AU1977:BB1980"/>
    <mergeCell ref="BI1977:BL1990"/>
    <mergeCell ref="AO1991:AR1991"/>
    <mergeCell ref="AU1991:BB1994"/>
    <mergeCell ref="BI1991:BL2004"/>
    <mergeCell ref="AO2005:AR2005"/>
    <mergeCell ref="AU2005:BB2008"/>
    <mergeCell ref="BI2005:BL2013"/>
    <mergeCell ref="AO2014:AR2014"/>
    <mergeCell ref="AU2014:BB2017"/>
    <mergeCell ref="BI2014:BL2022"/>
    <mergeCell ref="AO2023:AR2023"/>
    <mergeCell ref="AU2023:BB2026"/>
    <mergeCell ref="BI2023:BL2031"/>
    <mergeCell ref="AO2032:AR2032"/>
    <mergeCell ref="AU2032:BB2035"/>
    <mergeCell ref="BI2032:BL2040"/>
    <mergeCell ref="AO2041:AR2041"/>
    <mergeCell ref="AU2041:BB2044"/>
    <mergeCell ref="BI2041:BL2049"/>
    <mergeCell ref="AO2050:AR2050"/>
    <mergeCell ref="AU2050:BB2053"/>
    <mergeCell ref="BI2050:BL2058"/>
    <mergeCell ref="B2059:F2059"/>
    <mergeCell ref="H2059:T2059"/>
    <mergeCell ref="AA2059:AC2059"/>
    <mergeCell ref="AE2059:AF2059"/>
    <mergeCell ref="AH2059:AL2059"/>
    <mergeCell ref="AO2059:AR2061"/>
    <mergeCell ref="AU2059:BB2061"/>
    <mergeCell ref="BD2059:BG2060"/>
    <mergeCell ref="BI2059:BL2059"/>
    <mergeCell ref="B2062:F2062"/>
    <mergeCell ref="H2062:T2062"/>
    <mergeCell ref="AA2062:AC2062"/>
    <mergeCell ref="AE2062:AF2062"/>
    <mergeCell ref="AH2062:AL2062"/>
    <mergeCell ref="AO2062:AR2064"/>
    <mergeCell ref="AU2062:BB2064"/>
    <mergeCell ref="BD2062:BG2063"/>
    <mergeCell ref="BI2062:BL2062"/>
    <mergeCell ref="B2065:F2065"/>
    <mergeCell ref="H2065:T2065"/>
    <mergeCell ref="AA2065:AC2065"/>
    <mergeCell ref="AE2065:AF2065"/>
    <mergeCell ref="AH2065:AL2065"/>
    <mergeCell ref="AO2065:AR2066"/>
    <mergeCell ref="AU2065:BB2067"/>
    <mergeCell ref="BD2065:BG2065"/>
    <mergeCell ref="BI2065:BL2075"/>
    <mergeCell ref="B2076:F2076"/>
    <mergeCell ref="H2076:T2076"/>
    <mergeCell ref="AA2076:AC2076"/>
    <mergeCell ref="AE2076:AF2076"/>
    <mergeCell ref="AH2076:AL2076"/>
    <mergeCell ref="AO2076:AR2077"/>
    <mergeCell ref="AU2076:BB2078"/>
    <mergeCell ref="BD2076:BG2076"/>
    <mergeCell ref="BI2076:BL2086"/>
    <mergeCell ref="B2087:F2087"/>
    <mergeCell ref="H2087:T2087"/>
    <mergeCell ref="AA2087:AC2087"/>
    <mergeCell ref="AE2087:AF2087"/>
    <mergeCell ref="AH2087:AL2087"/>
    <mergeCell ref="AO2087:AR2089"/>
    <mergeCell ref="AU2087:BB2089"/>
    <mergeCell ref="BD2087:BG2088"/>
    <mergeCell ref="BI2087:BL2087"/>
    <mergeCell ref="B2090:F2090"/>
    <mergeCell ref="H2090:T2090"/>
    <mergeCell ref="AA2090:AC2090"/>
    <mergeCell ref="AE2090:AF2090"/>
    <mergeCell ref="AH2090:AL2090"/>
    <mergeCell ref="AO2090:AR2092"/>
    <mergeCell ref="AU2090:BB2092"/>
    <mergeCell ref="BD2090:BG2091"/>
    <mergeCell ref="BI2090:BL2090"/>
    <mergeCell ref="AO2093:AR2094"/>
    <mergeCell ref="AU2093:BB2094"/>
    <mergeCell ref="BD2093:BG2093"/>
    <mergeCell ref="AO2095:AR2096"/>
    <mergeCell ref="AU2095:BB2096"/>
    <mergeCell ref="BD2095:BG2095"/>
    <mergeCell ref="AO2097:AR2097"/>
    <mergeCell ref="AU2097:BB2100"/>
    <mergeCell ref="BI2097:BL2108"/>
    <mergeCell ref="AO2109:AR2109"/>
    <mergeCell ref="AU2109:BB2112"/>
    <mergeCell ref="BI2109:BL2120"/>
    <mergeCell ref="AO2121:AR2121"/>
    <mergeCell ref="AU2121:BB2124"/>
    <mergeCell ref="BI2121:BL2132"/>
    <mergeCell ref="AO2133:AR2133"/>
    <mergeCell ref="AU2133:BB2134"/>
    <mergeCell ref="BI2133:BL2143"/>
    <mergeCell ref="AO2144:AR2144"/>
    <mergeCell ref="AU2144:BB2145"/>
    <mergeCell ref="BI2144:BL2154"/>
    <mergeCell ref="AO2155:AR2155"/>
    <mergeCell ref="AU2155:BB2156"/>
    <mergeCell ref="BI2155:BL2165"/>
    <mergeCell ref="B2166:F2166"/>
    <mergeCell ref="H2166:T2166"/>
    <mergeCell ref="AA2166:AC2166"/>
    <mergeCell ref="AE2166:AF2166"/>
    <mergeCell ref="AH2166:AL2166"/>
    <mergeCell ref="AO2166:AR2168"/>
    <mergeCell ref="AU2166:BB2168"/>
    <mergeCell ref="BD2166:BG2167"/>
    <mergeCell ref="BI2166:BL2166"/>
    <mergeCell ref="B2169:F2169"/>
    <mergeCell ref="H2169:T2169"/>
    <mergeCell ref="AA2169:AC2169"/>
    <mergeCell ref="AE2169:AF2169"/>
    <mergeCell ref="AH2169:AL2169"/>
    <mergeCell ref="AO2169:AR2170"/>
    <mergeCell ref="AU2169:BB2173"/>
    <mergeCell ref="BD2169:BG2169"/>
    <mergeCell ref="BI2169:BL2180"/>
    <mergeCell ref="B2181:F2181"/>
    <mergeCell ref="H2181:T2181"/>
    <mergeCell ref="AA2181:AC2181"/>
    <mergeCell ref="AE2181:AF2181"/>
    <mergeCell ref="AH2181:AL2181"/>
    <mergeCell ref="AO2181:AR2182"/>
    <mergeCell ref="AU2181:BB2185"/>
    <mergeCell ref="BD2181:BG2181"/>
    <mergeCell ref="BI2181:BL2192"/>
    <mergeCell ref="B2193:F2193"/>
    <mergeCell ref="H2193:T2193"/>
    <mergeCell ref="AA2193:AC2193"/>
    <mergeCell ref="AE2193:AF2193"/>
    <mergeCell ref="AH2193:AL2193"/>
    <mergeCell ref="AO2193:AR2194"/>
    <mergeCell ref="AU2193:BB2197"/>
    <mergeCell ref="BD2193:BG2193"/>
    <mergeCell ref="BI2193:BL2204"/>
    <mergeCell ref="B2205:F2205"/>
    <mergeCell ref="H2205:T2205"/>
    <mergeCell ref="AA2205:AC2205"/>
    <mergeCell ref="AE2205:AF2205"/>
    <mergeCell ref="AH2205:AL2205"/>
    <mergeCell ref="AO2205:AR2206"/>
    <mergeCell ref="AU2205:BB2209"/>
    <mergeCell ref="BD2205:BG2205"/>
    <mergeCell ref="BI2205:BL2216"/>
    <mergeCell ref="B2217:F2217"/>
    <mergeCell ref="H2217:T2217"/>
    <mergeCell ref="AA2217:AC2217"/>
    <mergeCell ref="AE2217:AF2217"/>
    <mergeCell ref="AH2217:AL2217"/>
    <mergeCell ref="AO2217:AR2219"/>
    <mergeCell ref="AU2217:BB2219"/>
    <mergeCell ref="BD2217:BG2218"/>
    <mergeCell ref="BI2217:BL2217"/>
    <mergeCell ref="B2220:F2220"/>
    <mergeCell ref="H2220:T2220"/>
    <mergeCell ref="AA2220:AC2220"/>
    <mergeCell ref="AE2220:AF2220"/>
    <mergeCell ref="AH2220:AL2220"/>
    <mergeCell ref="AO2220:AR2222"/>
    <mergeCell ref="AU2220:BB2222"/>
    <mergeCell ref="BD2220:BG2221"/>
    <mergeCell ref="BI2220:BL2220"/>
    <mergeCell ref="B2223:F2223"/>
    <mergeCell ref="H2223:T2223"/>
    <mergeCell ref="AA2223:AC2223"/>
    <mergeCell ref="AE2223:AF2223"/>
    <mergeCell ref="AH2223:AL2223"/>
    <mergeCell ref="AO2223:AR2224"/>
    <mergeCell ref="AU2223:BB2227"/>
    <mergeCell ref="BD2223:BG2223"/>
    <mergeCell ref="BI2223:BL2232"/>
    <mergeCell ref="B2233:F2233"/>
    <mergeCell ref="H2233:T2233"/>
    <mergeCell ref="AA2233:AC2233"/>
    <mergeCell ref="AE2233:AF2233"/>
    <mergeCell ref="AH2233:AL2233"/>
    <mergeCell ref="AO2233:AR2234"/>
    <mergeCell ref="AU2233:BB2237"/>
    <mergeCell ref="BD2233:BG2233"/>
    <mergeCell ref="BI2233:BL2242"/>
    <mergeCell ref="B2243:F2243"/>
    <mergeCell ref="H2243:T2243"/>
    <mergeCell ref="AA2243:AC2243"/>
    <mergeCell ref="AE2243:AF2243"/>
    <mergeCell ref="AH2243:AL2243"/>
    <mergeCell ref="AO2243:AR2244"/>
    <mergeCell ref="AU2243:BB2247"/>
    <mergeCell ref="BD2243:BG2243"/>
    <mergeCell ref="BI2243:BL2252"/>
    <mergeCell ref="B2253:F2253"/>
    <mergeCell ref="H2253:T2253"/>
    <mergeCell ref="AA2253:AC2253"/>
    <mergeCell ref="AE2253:AF2253"/>
    <mergeCell ref="AH2253:AL2253"/>
    <mergeCell ref="AO2253:AR2254"/>
    <mergeCell ref="AU2253:BB2257"/>
    <mergeCell ref="BD2253:BG2253"/>
    <mergeCell ref="BI2253:BL2262"/>
    <mergeCell ref="B2263:F2263"/>
    <mergeCell ref="H2263:T2263"/>
    <mergeCell ref="AA2263:AC2263"/>
    <mergeCell ref="AE2263:AF2263"/>
    <mergeCell ref="AH2263:AL2263"/>
    <mergeCell ref="AO2263:AR2264"/>
    <mergeCell ref="AU2263:BB2267"/>
    <mergeCell ref="BD2263:BG2263"/>
    <mergeCell ref="BI2263:BL2272"/>
    <mergeCell ref="B2273:F2273"/>
    <mergeCell ref="H2273:T2273"/>
    <mergeCell ref="AA2273:AC2273"/>
    <mergeCell ref="AE2273:AF2273"/>
    <mergeCell ref="AH2273:AL2273"/>
    <mergeCell ref="AO2273:AR2274"/>
    <mergeCell ref="AU2273:BB2277"/>
    <mergeCell ref="BD2273:BG2273"/>
    <mergeCell ref="BI2273:BL2282"/>
    <mergeCell ref="AO2283:AR2283"/>
    <mergeCell ref="AU2283:BB2286"/>
    <mergeCell ref="BI2283:BL2292"/>
    <mergeCell ref="AO2293:AR2293"/>
    <mergeCell ref="AU2293:BB2296"/>
    <mergeCell ref="BI2293:BL2302"/>
    <mergeCell ref="AO2303:AR2303"/>
    <mergeCell ref="AU2303:BB2306"/>
    <mergeCell ref="BI2303:BL2312"/>
    <mergeCell ref="AO2313:AR2313"/>
    <mergeCell ref="AU2313:BB2316"/>
    <mergeCell ref="BI2313:BL2322"/>
    <mergeCell ref="B2323:F2323"/>
    <mergeCell ref="H2323:T2323"/>
    <mergeCell ref="AA2323:AC2323"/>
    <mergeCell ref="AE2323:AF2323"/>
    <mergeCell ref="AH2323:AL2323"/>
    <mergeCell ref="AO2323:AR2325"/>
    <mergeCell ref="AU2323:BB2325"/>
    <mergeCell ref="BD2323:BG2324"/>
    <mergeCell ref="BI2323:BL2323"/>
    <mergeCell ref="B2326:F2326"/>
    <mergeCell ref="H2326:T2326"/>
    <mergeCell ref="AA2326:AC2326"/>
    <mergeCell ref="AE2326:AF2326"/>
    <mergeCell ref="AH2326:AL2326"/>
    <mergeCell ref="AO2326:AR2328"/>
    <mergeCell ref="AU2326:BB2328"/>
    <mergeCell ref="BD2326:BG2327"/>
    <mergeCell ref="BI2326:BL2326"/>
    <mergeCell ref="B2329:F2329"/>
    <mergeCell ref="H2329:T2329"/>
    <mergeCell ref="AA2329:AC2329"/>
    <mergeCell ref="AE2329:AF2329"/>
    <mergeCell ref="AH2329:AL2329"/>
    <mergeCell ref="AO2329:AR2330"/>
    <mergeCell ref="AU2329:BB2333"/>
    <mergeCell ref="BD2329:BG2329"/>
    <mergeCell ref="BI2329:BL2336"/>
    <mergeCell ref="AO2337:AR2337"/>
    <mergeCell ref="AU2337:BB2340"/>
    <mergeCell ref="BI2337:BL2350"/>
    <mergeCell ref="AO2351:AR2351"/>
    <mergeCell ref="AU2351:BB2354"/>
    <mergeCell ref="BI2351:BL2364"/>
    <mergeCell ref="AO2365:AR2365"/>
    <mergeCell ref="AU2365:BB2368"/>
    <mergeCell ref="BI2365:BL2378"/>
    <mergeCell ref="AO2379:AR2379"/>
    <mergeCell ref="AU2379:BB2382"/>
    <mergeCell ref="BI2379:BL2392"/>
    <mergeCell ref="AO2393:AR2393"/>
    <mergeCell ref="AU2393:BB2396"/>
    <mergeCell ref="BI2393:BL2401"/>
    <mergeCell ref="AO2402:AR2402"/>
    <mergeCell ref="AU2402:BB2405"/>
    <mergeCell ref="BI2402:BL2410"/>
    <mergeCell ref="AO2411:AR2411"/>
    <mergeCell ref="AU2411:BB2414"/>
    <mergeCell ref="BI2411:BL2419"/>
    <mergeCell ref="AO2420:AR2420"/>
    <mergeCell ref="AU2420:BB2423"/>
    <mergeCell ref="BI2420:BL2428"/>
    <mergeCell ref="AO2429:AR2429"/>
    <mergeCell ref="AU2429:BB2432"/>
    <mergeCell ref="BI2429:BL2437"/>
    <mergeCell ref="B2438:F2438"/>
    <mergeCell ref="H2438:T2438"/>
    <mergeCell ref="AA2438:AC2438"/>
    <mergeCell ref="AE2438:AF2438"/>
    <mergeCell ref="AH2438:AL2438"/>
    <mergeCell ref="AO2438:AR2440"/>
    <mergeCell ref="AU2438:BB2440"/>
    <mergeCell ref="BD2438:BG2439"/>
    <mergeCell ref="BI2438:BL2438"/>
    <mergeCell ref="B2441:F2441"/>
    <mergeCell ref="H2441:T2441"/>
    <mergeCell ref="AA2441:AC2441"/>
    <mergeCell ref="AE2441:AF2441"/>
    <mergeCell ref="AH2441:AL2441"/>
    <mergeCell ref="AO2441:AR2442"/>
    <mergeCell ref="AU2441:BB2443"/>
    <mergeCell ref="BD2441:BG2441"/>
    <mergeCell ref="BI2441:BL2451"/>
    <mergeCell ref="B2452:F2452"/>
    <mergeCell ref="H2452:T2452"/>
    <mergeCell ref="AA2452:AC2452"/>
    <mergeCell ref="AE2452:AF2452"/>
    <mergeCell ref="AH2452:AL2452"/>
    <mergeCell ref="AO2452:AR2453"/>
    <mergeCell ref="AU2452:BB2454"/>
    <mergeCell ref="BD2452:BG2452"/>
    <mergeCell ref="BI2452:BL2462"/>
    <mergeCell ref="B2463:F2463"/>
    <mergeCell ref="H2463:T2463"/>
    <mergeCell ref="AA2463:AC2463"/>
    <mergeCell ref="AE2463:AF2463"/>
    <mergeCell ref="AH2463:AL2463"/>
    <mergeCell ref="AO2463:AR2464"/>
    <mergeCell ref="AU2463:BB2465"/>
    <mergeCell ref="BD2463:BG2463"/>
    <mergeCell ref="BI2463:BL2473"/>
    <mergeCell ref="AO2474:AR2475"/>
    <mergeCell ref="AU2474:BB2475"/>
    <mergeCell ref="BD2474:BG2474"/>
    <mergeCell ref="AO2476:AR2477"/>
    <mergeCell ref="AU2476:BB2477"/>
    <mergeCell ref="BD2476:BG2476"/>
    <mergeCell ref="AO2478:AR2479"/>
    <mergeCell ref="AU2478:BB2479"/>
    <mergeCell ref="BD2478:BG2478"/>
    <mergeCell ref="AO2480:AR2481"/>
    <mergeCell ref="AU2480:BB2481"/>
    <mergeCell ref="BD2480:BG2480"/>
    <mergeCell ref="AO2482:AR2483"/>
    <mergeCell ref="AU2482:BB2483"/>
    <mergeCell ref="BD2482:BG2482"/>
    <mergeCell ref="AO2484:AR2484"/>
    <mergeCell ref="AU2484:BB2487"/>
    <mergeCell ref="BI2484:BL2495"/>
    <mergeCell ref="B2496:F2496"/>
    <mergeCell ref="H2496:T2496"/>
    <mergeCell ref="AA2496:AC2496"/>
    <mergeCell ref="AE2496:AF2496"/>
    <mergeCell ref="AH2496:AL2496"/>
    <mergeCell ref="AO2496:AR2498"/>
    <mergeCell ref="AU2496:BB2498"/>
    <mergeCell ref="BD2496:BG2497"/>
    <mergeCell ref="BI2496:BL2496"/>
    <mergeCell ref="B2499:F2499"/>
    <mergeCell ref="H2499:T2499"/>
    <mergeCell ref="AA2499:AC2499"/>
    <mergeCell ref="AE2499:AF2499"/>
    <mergeCell ref="AH2499:AL2499"/>
    <mergeCell ref="AO2499:AR2500"/>
    <mergeCell ref="AU2499:BB2501"/>
    <mergeCell ref="BD2499:BG2499"/>
    <mergeCell ref="BI2499:BL2509"/>
    <mergeCell ref="AO2510:AR2510"/>
    <mergeCell ref="AU2510:BB2511"/>
    <mergeCell ref="BI2510:BL2520"/>
    <mergeCell ref="AO2521:AR2521"/>
    <mergeCell ref="AU2521:BB2522"/>
    <mergeCell ref="BI2521:BL2531"/>
    <mergeCell ref="AO2532:AR2532"/>
    <mergeCell ref="AU2532:BB2533"/>
    <mergeCell ref="BI2532:BL2542"/>
    <mergeCell ref="B2543:F2543"/>
    <mergeCell ref="H2543:T2543"/>
    <mergeCell ref="AA2543:AC2543"/>
    <mergeCell ref="AE2543:AF2543"/>
    <mergeCell ref="AH2543:AL2543"/>
    <mergeCell ref="AO2543:AR2544"/>
    <mergeCell ref="AU2543:BB2547"/>
    <mergeCell ref="BD2543:BG2543"/>
    <mergeCell ref="BI2543:BL2554"/>
    <mergeCell ref="B2555:F2555"/>
    <mergeCell ref="H2555:T2555"/>
    <mergeCell ref="AA2555:AC2555"/>
    <mergeCell ref="AE2555:AF2555"/>
    <mergeCell ref="AH2555:AL2555"/>
    <mergeCell ref="AO2555:AR2556"/>
    <mergeCell ref="AU2555:BB2559"/>
    <mergeCell ref="BD2555:BG2555"/>
    <mergeCell ref="BI2555:BL2566"/>
    <mergeCell ref="B2567:F2567"/>
    <mergeCell ref="H2567:T2567"/>
    <mergeCell ref="AA2567:AC2567"/>
    <mergeCell ref="AE2567:AF2567"/>
    <mergeCell ref="AH2567:AL2567"/>
    <mergeCell ref="AO2567:AR2568"/>
    <mergeCell ref="AU2567:BB2571"/>
    <mergeCell ref="BD2567:BG2567"/>
    <mergeCell ref="BI2567:BL2578"/>
    <mergeCell ref="B2579:F2579"/>
    <mergeCell ref="H2579:T2579"/>
    <mergeCell ref="AA2579:AC2579"/>
    <mergeCell ref="AE2579:AF2579"/>
    <mergeCell ref="AH2579:AL2579"/>
    <mergeCell ref="AO2579:AR2580"/>
    <mergeCell ref="AU2579:BB2583"/>
    <mergeCell ref="BD2579:BG2579"/>
    <mergeCell ref="BI2579:BL2590"/>
    <mergeCell ref="B2591:F2591"/>
    <mergeCell ref="H2591:T2591"/>
    <mergeCell ref="AA2591:AC2591"/>
    <mergeCell ref="AE2591:AF2591"/>
    <mergeCell ref="AH2591:AL2591"/>
    <mergeCell ref="AO2591:AR2592"/>
    <mergeCell ref="AU2591:BB2595"/>
    <mergeCell ref="BD2591:BG2591"/>
    <mergeCell ref="BI2591:BL2600"/>
    <mergeCell ref="B2601:F2601"/>
    <mergeCell ref="H2601:T2601"/>
    <mergeCell ref="AA2601:AC2601"/>
    <mergeCell ref="AE2601:AF2601"/>
    <mergeCell ref="AH2601:AL2601"/>
    <mergeCell ref="AO2601:AR2602"/>
    <mergeCell ref="AU2601:BB2605"/>
    <mergeCell ref="BD2601:BG2601"/>
    <mergeCell ref="BI2601:BL2610"/>
    <mergeCell ref="B2611:F2611"/>
    <mergeCell ref="H2611:T2611"/>
    <mergeCell ref="AA2611:AC2611"/>
    <mergeCell ref="AE2611:AF2611"/>
    <mergeCell ref="AH2611:AL2611"/>
    <mergeCell ref="AO2611:AR2612"/>
    <mergeCell ref="AU2611:BB2615"/>
    <mergeCell ref="BD2611:BG2611"/>
    <mergeCell ref="BI2611:BL2620"/>
    <mergeCell ref="B2621:F2621"/>
    <mergeCell ref="H2621:T2621"/>
    <mergeCell ref="AA2621:AC2621"/>
    <mergeCell ref="AE2621:AF2621"/>
    <mergeCell ref="AH2621:AL2621"/>
    <mergeCell ref="AO2621:AR2622"/>
    <mergeCell ref="AU2621:BB2625"/>
    <mergeCell ref="BD2621:BG2621"/>
    <mergeCell ref="BI2621:BL2638"/>
    <mergeCell ref="B2639:F2639"/>
    <mergeCell ref="H2639:T2639"/>
    <mergeCell ref="AA2639:AC2639"/>
    <mergeCell ref="AE2639:AF2639"/>
    <mergeCell ref="AH2639:AL2639"/>
    <mergeCell ref="AO2639:AR2640"/>
    <mergeCell ref="AU2639:BB2643"/>
    <mergeCell ref="BD2639:BG2639"/>
    <mergeCell ref="BI2639:BL2646"/>
    <mergeCell ref="AO2647:AR2647"/>
    <mergeCell ref="AU2647:BB2650"/>
    <mergeCell ref="BI2647:BL2660"/>
    <mergeCell ref="AO2661:AR2661"/>
    <mergeCell ref="AU2661:BB2664"/>
    <mergeCell ref="BI2661:BL2674"/>
    <mergeCell ref="AO2675:AR2675"/>
    <mergeCell ref="AU2675:BB2678"/>
    <mergeCell ref="BI2675:BL2688"/>
    <mergeCell ref="B2689:F2689"/>
    <mergeCell ref="H2689:T2689"/>
    <mergeCell ref="AA2689:AC2689"/>
    <mergeCell ref="AE2689:AF2689"/>
    <mergeCell ref="AH2689:AL2689"/>
    <mergeCell ref="AO2689:AR2691"/>
    <mergeCell ref="AU2689:BB2691"/>
    <mergeCell ref="BD2689:BG2690"/>
    <mergeCell ref="BI2689:BL2689"/>
    <mergeCell ref="B2692:F2692"/>
    <mergeCell ref="H2692:T2692"/>
    <mergeCell ref="AA2692:AC2692"/>
    <mergeCell ref="AE2692:AF2692"/>
    <mergeCell ref="AH2692:AL2692"/>
    <mergeCell ref="AO2692:AR2694"/>
    <mergeCell ref="AU2692:BB2694"/>
    <mergeCell ref="BD2692:BG2693"/>
    <mergeCell ref="BI2692:BL2692"/>
    <mergeCell ref="B2695:F2695"/>
    <mergeCell ref="H2695:T2695"/>
    <mergeCell ref="AA2695:AC2695"/>
    <mergeCell ref="AE2695:AF2695"/>
    <mergeCell ref="AH2695:AL2695"/>
    <mergeCell ref="AO2695:AR2696"/>
    <mergeCell ref="AU2695:BB2697"/>
    <mergeCell ref="BD2695:BG2695"/>
    <mergeCell ref="BI2695:BL2705"/>
    <mergeCell ref="B2706:F2706"/>
    <mergeCell ref="H2706:T2706"/>
    <mergeCell ref="AA2706:AC2706"/>
    <mergeCell ref="AE2706:AF2706"/>
    <mergeCell ref="AH2706:AL2706"/>
    <mergeCell ref="AO2706:AR2707"/>
    <mergeCell ref="AU2706:BB2708"/>
    <mergeCell ref="BD2706:BG2706"/>
    <mergeCell ref="BI2706:BL2716"/>
    <mergeCell ref="B2717:F2717"/>
    <mergeCell ref="H2717:T2717"/>
    <mergeCell ref="AA2717:AC2717"/>
    <mergeCell ref="AE2717:AF2717"/>
    <mergeCell ref="AH2717:AL2717"/>
    <mergeCell ref="AO2717:AR2718"/>
    <mergeCell ref="AU2717:BB2719"/>
    <mergeCell ref="BD2717:BG2717"/>
    <mergeCell ref="BI2717:BL2727"/>
    <mergeCell ref="B2728:F2728"/>
    <mergeCell ref="H2728:T2728"/>
    <mergeCell ref="AA2728:AC2728"/>
    <mergeCell ref="AE2728:AF2728"/>
    <mergeCell ref="AH2728:AL2728"/>
    <mergeCell ref="AO2728:AR2729"/>
    <mergeCell ref="AU2728:BB2730"/>
    <mergeCell ref="BD2728:BG2728"/>
    <mergeCell ref="BI2728:BL2738"/>
    <mergeCell ref="B2739:F2739"/>
    <mergeCell ref="H2739:T2739"/>
    <mergeCell ref="AA2739:AC2739"/>
    <mergeCell ref="AE2739:AF2739"/>
    <mergeCell ref="AH2739:AL2739"/>
    <mergeCell ref="AO2739:AR2740"/>
    <mergeCell ref="AU2739:BB2741"/>
    <mergeCell ref="BD2739:BG2739"/>
    <mergeCell ref="BI2739:BL2749"/>
    <mergeCell ref="B2750:F2750"/>
    <mergeCell ref="H2750:T2750"/>
    <mergeCell ref="AA2750:AC2750"/>
    <mergeCell ref="AE2750:AF2750"/>
    <mergeCell ref="AH2750:AL2750"/>
    <mergeCell ref="AO2750:AR2751"/>
    <mergeCell ref="AU2750:BB2752"/>
    <mergeCell ref="BD2750:BG2750"/>
    <mergeCell ref="BI2750:BL2760"/>
    <mergeCell ref="B2761:F2761"/>
    <mergeCell ref="H2761:T2761"/>
    <mergeCell ref="AA2761:AC2761"/>
    <mergeCell ref="AE2761:AF2761"/>
    <mergeCell ref="AH2761:AL2761"/>
    <mergeCell ref="AO2761:AR2762"/>
    <mergeCell ref="AU2761:BB2763"/>
    <mergeCell ref="BD2761:BG2761"/>
    <mergeCell ref="BI2761:BL2771"/>
    <mergeCell ref="B2772:F2772"/>
    <mergeCell ref="H2772:T2772"/>
    <mergeCell ref="AA2772:AC2772"/>
    <mergeCell ref="AE2772:AF2772"/>
    <mergeCell ref="AH2772:AL2772"/>
    <mergeCell ref="AO2772:AR2773"/>
    <mergeCell ref="AU2772:BB2774"/>
    <mergeCell ref="BD2772:BG2772"/>
    <mergeCell ref="BI2772:BL2782"/>
    <mergeCell ref="B2783:F2783"/>
    <mergeCell ref="H2783:T2783"/>
    <mergeCell ref="AA2783:AC2783"/>
    <mergeCell ref="AE2783:AF2783"/>
    <mergeCell ref="AH2783:AL2783"/>
    <mergeCell ref="AO2783:AR2784"/>
    <mergeCell ref="AU2783:BB2785"/>
    <mergeCell ref="BD2783:BG2783"/>
    <mergeCell ref="BI2783:BL2793"/>
    <mergeCell ref="AO2794:AR2795"/>
    <mergeCell ref="AU2794:BB2795"/>
    <mergeCell ref="BD2794:BG2794"/>
    <mergeCell ref="AO2796:AR2797"/>
    <mergeCell ref="AU2796:BB2797"/>
    <mergeCell ref="BD2796:BG2796"/>
    <mergeCell ref="AO2798:AR2799"/>
    <mergeCell ref="AU2798:BB2799"/>
    <mergeCell ref="BD2798:BG2798"/>
    <mergeCell ref="AO2800:AR2801"/>
    <mergeCell ref="AU2800:BB2801"/>
    <mergeCell ref="BD2800:BG2800"/>
    <mergeCell ref="AO2802:AR2802"/>
    <mergeCell ref="AU2802:BB2805"/>
    <mergeCell ref="BI2802:BL2813"/>
    <mergeCell ref="AO2814:AR2814"/>
    <mergeCell ref="AU2814:BB2817"/>
    <mergeCell ref="BI2814:BL2825"/>
    <mergeCell ref="AO2826:AR2826"/>
    <mergeCell ref="AU2826:BB2829"/>
    <mergeCell ref="BI2826:BL2837"/>
    <mergeCell ref="AO2838:AR2838"/>
    <mergeCell ref="AU2838:BB2841"/>
    <mergeCell ref="BI2838:BL2849"/>
    <mergeCell ref="AO2850:AR2850"/>
    <mergeCell ref="AU2850:BB2853"/>
    <mergeCell ref="BI2850:BL2861"/>
    <mergeCell ref="B2862:F2862"/>
    <mergeCell ref="H2862:T2862"/>
    <mergeCell ref="AA2862:AC2862"/>
    <mergeCell ref="AE2862:AF2862"/>
    <mergeCell ref="AH2862:AL2862"/>
    <mergeCell ref="AO2862:AR2864"/>
    <mergeCell ref="AU2862:BB2864"/>
    <mergeCell ref="BD2862:BG2863"/>
    <mergeCell ref="BI2862:BL2862"/>
    <mergeCell ref="C2866:F2866"/>
    <mergeCell ref="C2868:G2868"/>
    <mergeCell ref="C2870:D2870"/>
    <mergeCell ref="BF2873:BG2874"/>
    <mergeCell ref="BI2873:BP2874"/>
    <mergeCell ref="Z2874:AL2875"/>
    <mergeCell ref="BF2875:BG2875"/>
    <mergeCell ref="BI2875:BL2875"/>
    <mergeCell ref="M2876:AY2878"/>
    <mergeCell ref="BF2876:BG2876"/>
    <mergeCell ref="BI2876:BK2876"/>
    <mergeCell ref="BF2877:BO2878"/>
    <mergeCell ref="Q2879:AW2879"/>
    <mergeCell ref="M2884:AY2884"/>
    <mergeCell ref="AM2887:AM2888"/>
    <mergeCell ref="BA2887:BA2888"/>
    <mergeCell ref="BQ2887:BQ2888"/>
    <mergeCell ref="AC2888:AL2889"/>
    <mergeCell ref="AR2888:AZ2889"/>
    <mergeCell ref="BE2888:BP2889"/>
    <mergeCell ref="L2890:M2891"/>
    <mergeCell ref="U2890:W2891"/>
    <mergeCell ref="AA2891:AD2892"/>
    <mergeCell ref="AF2891:AH2892"/>
    <mergeCell ref="M2885:R2885"/>
    <mergeCell ref="T2885:AA2885"/>
    <mergeCell ref="AJ2891:AO2892"/>
    <mergeCell ref="AQ2891:AS2892"/>
    <mergeCell ref="AU2891:BA2892"/>
    <mergeCell ref="BD2891:BI2892"/>
    <mergeCell ref="BL2891:BR2892"/>
    <mergeCell ref="D2894:H2894"/>
    <mergeCell ref="K2894:Q2894"/>
    <mergeCell ref="S2894:Z2894"/>
    <mergeCell ref="D2889:I2892"/>
    <mergeCell ref="J2890:J2891"/>
    <mergeCell ref="D2895:H2895"/>
    <mergeCell ref="K2895:Q2895"/>
    <mergeCell ref="S2895:Z2895"/>
    <mergeCell ref="D2896:H2896"/>
    <mergeCell ref="K2896:Q2896"/>
    <mergeCell ref="S2896:Z2896"/>
    <mergeCell ref="D2897:H2897"/>
    <mergeCell ref="K2897:Q2897"/>
    <mergeCell ref="S2897:Z2897"/>
    <mergeCell ref="D2898:H2898"/>
    <mergeCell ref="K2898:Q2898"/>
    <mergeCell ref="S2898:Z2898"/>
    <mergeCell ref="D2899:H2899"/>
    <mergeCell ref="K2899:Q2899"/>
    <mergeCell ref="S2899:Z2899"/>
    <mergeCell ref="D2900:H2900"/>
    <mergeCell ref="K2900:Q2900"/>
    <mergeCell ref="S2900:Z2900"/>
    <mergeCell ref="D2901:H2901"/>
    <mergeCell ref="K2901:Q2901"/>
    <mergeCell ref="S2901:Z2901"/>
    <mergeCell ref="D2902:H2902"/>
    <mergeCell ref="K2902:Q2902"/>
    <mergeCell ref="S2902:Z2902"/>
    <mergeCell ref="D2903:H2903"/>
    <mergeCell ref="K2903:Q2903"/>
    <mergeCell ref="S2903:Z2903"/>
    <mergeCell ref="D2904:H2904"/>
    <mergeCell ref="K2904:Q2904"/>
    <mergeCell ref="S2904:Z2904"/>
    <mergeCell ref="D2905:H2905"/>
    <mergeCell ref="K2905:Q2905"/>
    <mergeCell ref="S2905:Z2905"/>
    <mergeCell ref="D2906:H2906"/>
    <mergeCell ref="K2906:Q2906"/>
    <mergeCell ref="S2906:Z2906"/>
    <mergeCell ref="D2907:H2907"/>
    <mergeCell ref="K2907:Q2907"/>
    <mergeCell ref="S2907:Z2907"/>
    <mergeCell ref="D2908:H2908"/>
    <mergeCell ref="K2908:Q2908"/>
    <mergeCell ref="S2908:Z2908"/>
    <mergeCell ref="D2909:H2909"/>
    <mergeCell ref="K2909:Q2909"/>
    <mergeCell ref="S2909:Z2909"/>
    <mergeCell ref="D2910:H2910"/>
    <mergeCell ref="K2910:Q2910"/>
    <mergeCell ref="S2910:Z2910"/>
    <mergeCell ref="D2911:H2911"/>
    <mergeCell ref="K2911:Q2911"/>
    <mergeCell ref="S2911:Z2911"/>
    <mergeCell ref="D2912:H2912"/>
    <mergeCell ref="K2912:Q2912"/>
    <mergeCell ref="S2912:Z2912"/>
    <mergeCell ref="D2913:H2913"/>
    <mergeCell ref="K2913:Q2913"/>
    <mergeCell ref="S2913:Z2913"/>
    <mergeCell ref="D2914:H2914"/>
    <mergeCell ref="K2914:Q2914"/>
    <mergeCell ref="S2914:Z2914"/>
    <mergeCell ref="D2915:H2915"/>
    <mergeCell ref="K2915:Q2915"/>
    <mergeCell ref="S2915:Z2915"/>
    <mergeCell ref="D2916:H2916"/>
    <mergeCell ref="K2916:Q2916"/>
    <mergeCell ref="S2916:Z2916"/>
    <mergeCell ref="D2917:H2917"/>
    <mergeCell ref="K2917:Q2917"/>
    <mergeCell ref="S2917:Z2917"/>
    <mergeCell ref="D2918:H2918"/>
    <mergeCell ref="K2918:Q2918"/>
    <mergeCell ref="S2918:Z2918"/>
    <mergeCell ref="D2919:H2919"/>
    <mergeCell ref="K2919:Q2919"/>
    <mergeCell ref="S2919:Z2919"/>
    <mergeCell ref="D2920:H2920"/>
    <mergeCell ref="K2920:Q2920"/>
    <mergeCell ref="S2920:Z2920"/>
    <mergeCell ref="D2921:H2921"/>
    <mergeCell ref="K2921:Q2921"/>
    <mergeCell ref="S2921:Z2921"/>
    <mergeCell ref="D2922:H2922"/>
    <mergeCell ref="K2922:Q2922"/>
    <mergeCell ref="S2922:Z2922"/>
    <mergeCell ref="D2923:H2923"/>
    <mergeCell ref="K2923:Q2923"/>
    <mergeCell ref="S2923:Z2923"/>
    <mergeCell ref="D2924:H2924"/>
    <mergeCell ref="K2924:Q2924"/>
    <mergeCell ref="S2924:Z2924"/>
    <mergeCell ref="D2925:H2925"/>
    <mergeCell ref="K2925:Q2925"/>
    <mergeCell ref="S2925:Z2925"/>
    <mergeCell ref="D2926:H2926"/>
    <mergeCell ref="K2926:Q2926"/>
    <mergeCell ref="S2926:Z2926"/>
    <mergeCell ref="D2927:H2927"/>
    <mergeCell ref="K2927:Q2927"/>
    <mergeCell ref="S2927:Z2927"/>
    <mergeCell ref="D2928:H2928"/>
    <mergeCell ref="K2928:Q2928"/>
    <mergeCell ref="S2928:Z2928"/>
    <mergeCell ref="D2929:H2929"/>
    <mergeCell ref="K2929:Q2929"/>
    <mergeCell ref="S2929:Z2929"/>
    <mergeCell ref="D2930:H2930"/>
    <mergeCell ref="K2930:Q2930"/>
    <mergeCell ref="S2930:Z2930"/>
    <mergeCell ref="D2931:H2931"/>
    <mergeCell ref="K2931:Q2931"/>
    <mergeCell ref="S2931:Z2931"/>
    <mergeCell ref="D2932:H2932"/>
    <mergeCell ref="K2932:Q2932"/>
    <mergeCell ref="S2932:Z2932"/>
    <mergeCell ref="D2933:H2933"/>
    <mergeCell ref="K2933:Q2933"/>
    <mergeCell ref="S2933:Z2933"/>
    <mergeCell ref="D2934:H2934"/>
    <mergeCell ref="K2934:Q2934"/>
    <mergeCell ref="S2934:Z2934"/>
    <mergeCell ref="D2935:H2935"/>
    <mergeCell ref="K2935:Q2935"/>
    <mergeCell ref="S2935:Z2935"/>
    <mergeCell ref="D2936:H2936"/>
    <mergeCell ref="K2936:Q2936"/>
    <mergeCell ref="S2936:Z2936"/>
    <mergeCell ref="D2937:H2937"/>
    <mergeCell ref="K2937:Q2937"/>
    <mergeCell ref="S2937:Z2937"/>
    <mergeCell ref="D2938:H2938"/>
    <mergeCell ref="K2938:Q2938"/>
    <mergeCell ref="S2938:Z2938"/>
    <mergeCell ref="D2939:H2939"/>
    <mergeCell ref="K2939:Q2939"/>
    <mergeCell ref="S2939:Z2939"/>
    <mergeCell ref="D2940:H2940"/>
    <mergeCell ref="K2940:Q2940"/>
    <mergeCell ref="S2940:Z2940"/>
    <mergeCell ref="D2941:H2941"/>
    <mergeCell ref="K2941:Q2941"/>
    <mergeCell ref="S2941:Z2941"/>
    <mergeCell ref="D2942:H2942"/>
    <mergeCell ref="K2942:Q2942"/>
    <mergeCell ref="S2942:Z2942"/>
    <mergeCell ref="D2943:H2943"/>
    <mergeCell ref="K2943:Q2943"/>
    <mergeCell ref="S2943:Z2943"/>
    <mergeCell ref="D2944:H2944"/>
    <mergeCell ref="K2944:Q2944"/>
    <mergeCell ref="S2944:Z2944"/>
    <mergeCell ref="D2945:H2945"/>
    <mergeCell ref="K2945:Q2945"/>
    <mergeCell ref="S2945:Z2945"/>
    <mergeCell ref="D2946:H2946"/>
    <mergeCell ref="K2946:Q2946"/>
    <mergeCell ref="S2946:Z2946"/>
    <mergeCell ref="D2947:H2947"/>
    <mergeCell ref="K2947:Q2947"/>
    <mergeCell ref="S2947:Z2947"/>
    <mergeCell ref="D2948:H2948"/>
    <mergeCell ref="K2948:Q2948"/>
    <mergeCell ref="S2948:Z2948"/>
    <mergeCell ref="D2949:H2949"/>
    <mergeCell ref="K2949:Q2949"/>
    <mergeCell ref="S2949:Z2949"/>
    <mergeCell ref="D2950:H2950"/>
    <mergeCell ref="K2950:Q2950"/>
    <mergeCell ref="S2950:Z2950"/>
    <mergeCell ref="D2951:H2951"/>
    <mergeCell ref="K2951:Q2951"/>
    <mergeCell ref="S2951:Z2951"/>
    <mergeCell ref="D2952:H2952"/>
    <mergeCell ref="K2952:Q2952"/>
    <mergeCell ref="S2952:Z2952"/>
    <mergeCell ref="D2953:H2953"/>
    <mergeCell ref="K2953:Q2953"/>
    <mergeCell ref="S2953:Z2953"/>
    <mergeCell ref="D2954:H2954"/>
    <mergeCell ref="K2954:Q2954"/>
    <mergeCell ref="S2954:Z2954"/>
    <mergeCell ref="D2955:H2955"/>
    <mergeCell ref="K2955:Q2955"/>
    <mergeCell ref="S2955:Z2955"/>
    <mergeCell ref="D2956:H2956"/>
    <mergeCell ref="K2956:Q2956"/>
    <mergeCell ref="S2956:Z2956"/>
    <mergeCell ref="D2957:H2957"/>
    <mergeCell ref="K2957:Q2957"/>
    <mergeCell ref="S2957:Z2957"/>
    <mergeCell ref="D2958:H2958"/>
    <mergeCell ref="K2958:Q2958"/>
    <mergeCell ref="S2958:Z2958"/>
    <mergeCell ref="D2959:H2959"/>
    <mergeCell ref="K2959:Q2959"/>
    <mergeCell ref="S2959:Z2959"/>
    <mergeCell ref="D2960:H2960"/>
    <mergeCell ref="K2960:Q2960"/>
    <mergeCell ref="S2960:Z2960"/>
    <mergeCell ref="D2961:H2961"/>
    <mergeCell ref="K2961:Q2961"/>
    <mergeCell ref="S2961:Z2961"/>
    <mergeCell ref="D2962:H2962"/>
    <mergeCell ref="K2962:Q2962"/>
    <mergeCell ref="S2962:Z2962"/>
    <mergeCell ref="D2963:H2963"/>
    <mergeCell ref="K2963:Q2963"/>
    <mergeCell ref="S2963:Z2963"/>
    <mergeCell ref="D2964:H2964"/>
    <mergeCell ref="K2964:Q2964"/>
    <mergeCell ref="S2964:Z2964"/>
    <mergeCell ref="D2965:H2965"/>
    <mergeCell ref="K2965:Q2965"/>
    <mergeCell ref="S2965:Z2965"/>
    <mergeCell ref="D2966:H2966"/>
    <mergeCell ref="K2966:Q2966"/>
    <mergeCell ref="S2966:Z2966"/>
    <mergeCell ref="D2967:H2967"/>
    <mergeCell ref="K2967:Q2967"/>
    <mergeCell ref="S2967:Z2967"/>
    <mergeCell ref="D2968:H2968"/>
    <mergeCell ref="K2968:Q2968"/>
    <mergeCell ref="S2968:Z2968"/>
    <mergeCell ref="D2969:H2969"/>
    <mergeCell ref="K2969:Q2969"/>
    <mergeCell ref="S2969:Z2969"/>
    <mergeCell ref="D2970:H2970"/>
    <mergeCell ref="K2970:Q2970"/>
    <mergeCell ref="S2970:Z2970"/>
    <mergeCell ref="D2971:H2971"/>
    <mergeCell ref="K2971:Q2971"/>
    <mergeCell ref="S2971:Z2971"/>
    <mergeCell ref="D2972:H2972"/>
    <mergeCell ref="K2972:Q2972"/>
    <mergeCell ref="S2972:Z2972"/>
    <mergeCell ref="D2973:H2973"/>
    <mergeCell ref="K2973:Q2973"/>
    <mergeCell ref="S2973:Z2973"/>
    <mergeCell ref="D2974:H2974"/>
    <mergeCell ref="K2974:Q2974"/>
    <mergeCell ref="S2974:Z2974"/>
    <mergeCell ref="D2975:H2975"/>
    <mergeCell ref="K2975:Q2975"/>
    <mergeCell ref="S2975:Z2975"/>
    <mergeCell ref="D2976:H2976"/>
    <mergeCell ref="K2976:Q2976"/>
    <mergeCell ref="S2976:Z2976"/>
    <mergeCell ref="D2977:H2977"/>
    <mergeCell ref="K2977:Q2977"/>
    <mergeCell ref="S2977:Z2977"/>
    <mergeCell ref="D2978:H2978"/>
    <mergeCell ref="K2978:Q2978"/>
    <mergeCell ref="S2978:Z2978"/>
    <mergeCell ref="D2979:H2979"/>
    <mergeCell ref="K2979:Q2979"/>
    <mergeCell ref="S2979:Z2979"/>
    <mergeCell ref="D2980:H2980"/>
    <mergeCell ref="K2980:Q2980"/>
    <mergeCell ref="S2980:Z2980"/>
    <mergeCell ref="D2981:H2981"/>
    <mergeCell ref="K2981:Q2981"/>
    <mergeCell ref="S2981:Z2981"/>
    <mergeCell ref="D2982:H2982"/>
    <mergeCell ref="K2982:Q2982"/>
    <mergeCell ref="S2982:Z2982"/>
    <mergeCell ref="D2983:H2983"/>
    <mergeCell ref="K2983:Q2983"/>
    <mergeCell ref="S2983:Z2983"/>
    <mergeCell ref="D2984:H2984"/>
    <mergeCell ref="K2984:Q2984"/>
    <mergeCell ref="S2984:Z2984"/>
    <mergeCell ref="D2985:H2985"/>
    <mergeCell ref="K2985:Q2985"/>
    <mergeCell ref="S2985:Z2985"/>
    <mergeCell ref="D2986:H2986"/>
    <mergeCell ref="K2986:Q2986"/>
    <mergeCell ref="S2986:Z2986"/>
    <mergeCell ref="D2987:H2987"/>
    <mergeCell ref="K2987:Q2987"/>
    <mergeCell ref="S2987:Z2987"/>
    <mergeCell ref="D2988:H2988"/>
    <mergeCell ref="K2988:Q2988"/>
    <mergeCell ref="S2988:Z2988"/>
    <mergeCell ref="D2989:H2989"/>
    <mergeCell ref="K2989:Q2989"/>
    <mergeCell ref="S2989:Z2989"/>
    <mergeCell ref="D2990:H2990"/>
    <mergeCell ref="K2990:Q2990"/>
    <mergeCell ref="S2990:Z2990"/>
    <mergeCell ref="D2991:H2991"/>
    <mergeCell ref="K2991:Q2991"/>
    <mergeCell ref="S2991:Z2991"/>
    <mergeCell ref="D2992:H2992"/>
    <mergeCell ref="K2992:Q2992"/>
    <mergeCell ref="S2992:Z2992"/>
    <mergeCell ref="D2993:H2993"/>
    <mergeCell ref="K2993:Q2993"/>
    <mergeCell ref="S2993:Z2993"/>
    <mergeCell ref="D2994:H2994"/>
    <mergeCell ref="K2994:Q2994"/>
    <mergeCell ref="S2994:Z2994"/>
    <mergeCell ref="D2995:H2995"/>
    <mergeCell ref="K2995:Q2995"/>
    <mergeCell ref="S2995:Z2995"/>
    <mergeCell ref="D2996:H2996"/>
    <mergeCell ref="K2996:Q2996"/>
    <mergeCell ref="S2996:Z2996"/>
    <mergeCell ref="D2997:H2997"/>
    <mergeCell ref="K2997:Q2997"/>
    <mergeCell ref="S2997:Z2997"/>
    <mergeCell ref="D2998:H2998"/>
    <mergeCell ref="K2998:Q2998"/>
    <mergeCell ref="S2998:Z2998"/>
    <mergeCell ref="D2999:H2999"/>
    <mergeCell ref="K2999:Q2999"/>
    <mergeCell ref="S2999:Z2999"/>
    <mergeCell ref="D3000:H3000"/>
    <mergeCell ref="K3000:Q3000"/>
    <mergeCell ref="S3000:Z3000"/>
    <mergeCell ref="D3001:H3001"/>
    <mergeCell ref="K3001:Q3001"/>
    <mergeCell ref="S3001:Z3001"/>
    <mergeCell ref="D3002:H3002"/>
    <mergeCell ref="K3002:Q3002"/>
    <mergeCell ref="S3002:Z3002"/>
    <mergeCell ref="D3003:H3003"/>
    <mergeCell ref="K3003:Q3003"/>
    <mergeCell ref="S3003:Z3003"/>
    <mergeCell ref="D3004:H3004"/>
    <mergeCell ref="K3004:Q3004"/>
    <mergeCell ref="S3004:Z3004"/>
    <mergeCell ref="D3005:H3005"/>
    <mergeCell ref="K3005:Q3005"/>
    <mergeCell ref="S3005:Z3005"/>
    <mergeCell ref="D3006:H3006"/>
    <mergeCell ref="K3006:Q3006"/>
    <mergeCell ref="S3006:Z3006"/>
    <mergeCell ref="D3007:H3007"/>
    <mergeCell ref="K3007:Q3007"/>
    <mergeCell ref="S3007:Z3007"/>
    <mergeCell ref="D3008:H3008"/>
    <mergeCell ref="K3008:Q3008"/>
    <mergeCell ref="S3008:Z3008"/>
    <mergeCell ref="D3009:H3009"/>
    <mergeCell ref="K3009:Q3009"/>
    <mergeCell ref="S3009:Z3009"/>
    <mergeCell ref="D3010:H3010"/>
    <mergeCell ref="K3010:Q3010"/>
    <mergeCell ref="S3010:Z3010"/>
    <mergeCell ref="D3011:H3011"/>
    <mergeCell ref="K3011:Q3011"/>
    <mergeCell ref="S3011:Z3011"/>
    <mergeCell ref="D3012:H3012"/>
    <mergeCell ref="K3012:Q3012"/>
    <mergeCell ref="S3012:Z3012"/>
    <mergeCell ref="D3013:H3013"/>
    <mergeCell ref="K3013:Q3013"/>
    <mergeCell ref="S3013:Z3013"/>
    <mergeCell ref="D3014:H3014"/>
    <mergeCell ref="K3014:Q3014"/>
    <mergeCell ref="S3014:Z3014"/>
    <mergeCell ref="D3015:H3015"/>
    <mergeCell ref="K3015:Q3015"/>
    <mergeCell ref="S3015:Z3015"/>
    <mergeCell ref="D3016:H3016"/>
    <mergeCell ref="K3016:Q3016"/>
    <mergeCell ref="S3016:Z3016"/>
    <mergeCell ref="D3017:H3017"/>
    <mergeCell ref="K3017:Q3017"/>
    <mergeCell ref="S3017:Z3017"/>
    <mergeCell ref="D3018:H3018"/>
    <mergeCell ref="K3018:Q3018"/>
    <mergeCell ref="S3018:Z3018"/>
    <mergeCell ref="D3019:H3019"/>
    <mergeCell ref="K3019:Q3019"/>
    <mergeCell ref="S3019:Z3019"/>
    <mergeCell ref="D3020:H3020"/>
    <mergeCell ref="K3020:Q3020"/>
    <mergeCell ref="S3020:Z3020"/>
    <mergeCell ref="D3021:H3021"/>
    <mergeCell ref="K3021:Q3021"/>
    <mergeCell ref="S3021:Z3021"/>
    <mergeCell ref="D3022:H3022"/>
    <mergeCell ref="K3022:Q3022"/>
    <mergeCell ref="S3022:Z3022"/>
    <mergeCell ref="D3023:H3023"/>
    <mergeCell ref="K3023:Q3023"/>
    <mergeCell ref="S3023:Z3023"/>
    <mergeCell ref="D3024:H3024"/>
    <mergeCell ref="K3024:Q3024"/>
    <mergeCell ref="S3024:Z3024"/>
    <mergeCell ref="D3025:H3025"/>
    <mergeCell ref="K3025:Q3025"/>
    <mergeCell ref="S3025:Z3025"/>
    <mergeCell ref="D3026:H3026"/>
    <mergeCell ref="K3026:Q3026"/>
    <mergeCell ref="S3026:Z3026"/>
    <mergeCell ref="D3027:H3027"/>
    <mergeCell ref="K3027:Q3027"/>
    <mergeCell ref="S3027:Z3027"/>
    <mergeCell ref="D3028:H3028"/>
    <mergeCell ref="K3028:Q3028"/>
    <mergeCell ref="S3028:Z3028"/>
    <mergeCell ref="D3029:H3029"/>
    <mergeCell ref="K3029:Q3029"/>
    <mergeCell ref="S3029:Z3029"/>
    <mergeCell ref="D3030:H3030"/>
    <mergeCell ref="K3030:Q3030"/>
    <mergeCell ref="S3030:Z3030"/>
    <mergeCell ref="D3031:H3031"/>
    <mergeCell ref="K3031:Q3031"/>
    <mergeCell ref="S3031:Z3031"/>
    <mergeCell ref="D3032:H3032"/>
    <mergeCell ref="K3032:Q3032"/>
    <mergeCell ref="S3032:Z3032"/>
    <mergeCell ref="D3033:H3033"/>
    <mergeCell ref="K3033:Q3033"/>
    <mergeCell ref="S3033:Z3033"/>
    <mergeCell ref="D3034:H3034"/>
    <mergeCell ref="K3034:Q3034"/>
    <mergeCell ref="S3034:Z3034"/>
    <mergeCell ref="D3035:H3035"/>
    <mergeCell ref="K3035:Q3035"/>
    <mergeCell ref="S3035:Z3035"/>
    <mergeCell ref="D3036:H3036"/>
    <mergeCell ref="K3036:Q3036"/>
    <mergeCell ref="S3036:Z3036"/>
    <mergeCell ref="D3037:H3037"/>
    <mergeCell ref="K3037:Q3037"/>
    <mergeCell ref="S3037:Z3037"/>
    <mergeCell ref="D3038:H3038"/>
    <mergeCell ref="K3038:Q3038"/>
    <mergeCell ref="S3038:Z3038"/>
    <mergeCell ref="D3039:H3039"/>
    <mergeCell ref="K3039:Q3039"/>
    <mergeCell ref="S3039:Z3039"/>
    <mergeCell ref="D3040:H3040"/>
    <mergeCell ref="K3040:Q3040"/>
    <mergeCell ref="S3040:Z3040"/>
    <mergeCell ref="D3041:H3041"/>
    <mergeCell ref="K3041:Q3041"/>
    <mergeCell ref="S3041:Z3041"/>
    <mergeCell ref="D3042:H3042"/>
    <mergeCell ref="K3042:Q3042"/>
    <mergeCell ref="S3042:Z3042"/>
    <mergeCell ref="D3043:H3043"/>
    <mergeCell ref="K3043:Q3043"/>
    <mergeCell ref="S3043:Z3043"/>
    <mergeCell ref="D3044:H3044"/>
    <mergeCell ref="K3044:Q3044"/>
    <mergeCell ref="S3044:Z3044"/>
    <mergeCell ref="D3045:H3045"/>
    <mergeCell ref="K3045:Q3045"/>
    <mergeCell ref="S3045:Z3045"/>
    <mergeCell ref="D3046:H3046"/>
    <mergeCell ref="K3046:Q3046"/>
    <mergeCell ref="S3046:Z3046"/>
    <mergeCell ref="D3047:H3047"/>
    <mergeCell ref="K3047:Q3047"/>
    <mergeCell ref="S3047:Z3047"/>
    <mergeCell ref="D3048:H3048"/>
    <mergeCell ref="K3048:Q3048"/>
    <mergeCell ref="S3048:Z3048"/>
    <mergeCell ref="D3049:H3049"/>
    <mergeCell ref="K3049:Q3049"/>
    <mergeCell ref="S3049:Z3049"/>
    <mergeCell ref="D3050:H3050"/>
    <mergeCell ref="K3050:Q3050"/>
    <mergeCell ref="S3050:Z3050"/>
    <mergeCell ref="D3051:H3051"/>
    <mergeCell ref="K3051:Q3051"/>
    <mergeCell ref="S3051:Z3051"/>
    <mergeCell ref="D3052:H3052"/>
    <mergeCell ref="K3052:Q3052"/>
    <mergeCell ref="S3052:Z3052"/>
    <mergeCell ref="D3053:H3053"/>
    <mergeCell ref="K3053:Q3053"/>
    <mergeCell ref="S3053:Z3053"/>
    <mergeCell ref="D3054:H3054"/>
    <mergeCell ref="K3054:Q3054"/>
    <mergeCell ref="S3054:Z3054"/>
    <mergeCell ref="D3055:H3055"/>
    <mergeCell ref="K3055:Q3055"/>
    <mergeCell ref="S3055:Z3055"/>
    <mergeCell ref="D3056:H3056"/>
    <mergeCell ref="K3056:Q3056"/>
    <mergeCell ref="S3056:Z3056"/>
    <mergeCell ref="D3057:H3057"/>
    <mergeCell ref="K3057:Q3057"/>
    <mergeCell ref="S3057:Z3057"/>
    <mergeCell ref="D3058:H3058"/>
    <mergeCell ref="K3058:Q3058"/>
    <mergeCell ref="S3058:Z3058"/>
    <mergeCell ref="D3059:H3059"/>
    <mergeCell ref="K3059:Q3059"/>
    <mergeCell ref="S3059:Z3059"/>
    <mergeCell ref="D3060:H3060"/>
    <mergeCell ref="K3060:Q3060"/>
    <mergeCell ref="S3060:Z3060"/>
    <mergeCell ref="D3061:H3061"/>
    <mergeCell ref="K3061:Q3061"/>
    <mergeCell ref="S3061:Z3061"/>
    <mergeCell ref="D3062:H3062"/>
    <mergeCell ref="K3062:Q3062"/>
    <mergeCell ref="S3062:Z3062"/>
    <mergeCell ref="D3063:H3063"/>
    <mergeCell ref="K3063:Q3063"/>
    <mergeCell ref="S3063:Z3063"/>
    <mergeCell ref="D3064:H3064"/>
    <mergeCell ref="K3064:Q3064"/>
    <mergeCell ref="S3064:Z3064"/>
    <mergeCell ref="D3065:H3065"/>
    <mergeCell ref="K3065:Q3065"/>
    <mergeCell ref="S3065:Z3065"/>
    <mergeCell ref="D3066:H3066"/>
    <mergeCell ref="K3066:Q3066"/>
    <mergeCell ref="S3066:Z3066"/>
    <mergeCell ref="D3067:H3067"/>
    <mergeCell ref="K3067:Q3067"/>
    <mergeCell ref="S3067:Z3067"/>
    <mergeCell ref="D3068:H3068"/>
    <mergeCell ref="K3068:Q3068"/>
    <mergeCell ref="S3068:Z3068"/>
    <mergeCell ref="D3069:H3069"/>
    <mergeCell ref="K3069:Q3069"/>
    <mergeCell ref="S3069:Z3069"/>
    <mergeCell ref="D3070:H3070"/>
    <mergeCell ref="K3070:Q3070"/>
    <mergeCell ref="S3070:Z3070"/>
    <mergeCell ref="D3071:H3071"/>
    <mergeCell ref="K3071:Q3071"/>
    <mergeCell ref="S3071:Z3071"/>
    <mergeCell ref="D3072:H3072"/>
    <mergeCell ref="K3072:Q3072"/>
    <mergeCell ref="S3072:Z3072"/>
    <mergeCell ref="D3073:H3073"/>
    <mergeCell ref="K3073:Q3073"/>
    <mergeCell ref="S3073:Z3073"/>
    <mergeCell ref="D3074:H3074"/>
    <mergeCell ref="K3074:Q3074"/>
    <mergeCell ref="S3074:Z3074"/>
    <mergeCell ref="D3075:H3075"/>
    <mergeCell ref="K3075:Q3075"/>
    <mergeCell ref="S3075:Z3075"/>
    <mergeCell ref="D3076:H3076"/>
    <mergeCell ref="K3076:Q3076"/>
    <mergeCell ref="S3076:Z3076"/>
    <mergeCell ref="D3077:H3077"/>
    <mergeCell ref="K3077:Q3077"/>
    <mergeCell ref="S3077:Z3077"/>
    <mergeCell ref="D3078:H3078"/>
    <mergeCell ref="K3078:Q3078"/>
    <mergeCell ref="S3078:Z3078"/>
    <mergeCell ref="D3079:H3079"/>
    <mergeCell ref="K3079:Q3079"/>
    <mergeCell ref="S3079:Z3079"/>
    <mergeCell ref="D3080:H3080"/>
    <mergeCell ref="K3080:Q3080"/>
    <mergeCell ref="S3080:Z3080"/>
    <mergeCell ref="D3081:H3081"/>
    <mergeCell ref="K3081:Q3081"/>
    <mergeCell ref="S3081:Z3081"/>
    <mergeCell ref="D3082:H3082"/>
    <mergeCell ref="K3082:Q3082"/>
    <mergeCell ref="S3082:Z3082"/>
    <mergeCell ref="D3083:H3083"/>
    <mergeCell ref="K3083:Q3083"/>
    <mergeCell ref="S3083:Z3083"/>
    <mergeCell ref="D3084:H3084"/>
    <mergeCell ref="K3084:Q3084"/>
    <mergeCell ref="S3084:Z3084"/>
    <mergeCell ref="D3085:H3085"/>
    <mergeCell ref="K3085:Q3085"/>
    <mergeCell ref="S3085:Z3085"/>
    <mergeCell ref="D3086:H3086"/>
    <mergeCell ref="K3086:Q3086"/>
    <mergeCell ref="S3086:Z3086"/>
    <mergeCell ref="D3087:H3087"/>
    <mergeCell ref="K3087:Q3087"/>
    <mergeCell ref="S3087:Z3087"/>
    <mergeCell ref="D3088:H3088"/>
    <mergeCell ref="K3088:Q3088"/>
    <mergeCell ref="S3088:Z3088"/>
    <mergeCell ref="D3089:H3089"/>
    <mergeCell ref="K3089:Q3089"/>
    <mergeCell ref="S3089:Z3089"/>
    <mergeCell ref="D3090:H3090"/>
    <mergeCell ref="K3090:Q3090"/>
    <mergeCell ref="S3090:Z3090"/>
    <mergeCell ref="D3091:H3091"/>
    <mergeCell ref="K3091:Q3091"/>
    <mergeCell ref="S3091:Z3091"/>
    <mergeCell ref="D3092:H3092"/>
    <mergeCell ref="K3092:Q3092"/>
    <mergeCell ref="S3092:Z3092"/>
    <mergeCell ref="D3093:H3093"/>
    <mergeCell ref="K3093:Q3093"/>
    <mergeCell ref="S3093:Z3093"/>
    <mergeCell ref="D3094:H3094"/>
    <mergeCell ref="K3094:Q3094"/>
    <mergeCell ref="S3094:Z3094"/>
    <mergeCell ref="D3095:H3095"/>
    <mergeCell ref="K3095:Q3095"/>
    <mergeCell ref="S3095:Z3095"/>
    <mergeCell ref="D3096:H3096"/>
    <mergeCell ref="K3096:Q3096"/>
    <mergeCell ref="S3096:Z3096"/>
    <mergeCell ref="D3097:H3097"/>
    <mergeCell ref="K3097:Q3097"/>
    <mergeCell ref="S3097:Z3097"/>
    <mergeCell ref="D3098:H3098"/>
    <mergeCell ref="K3098:Q3098"/>
    <mergeCell ref="S3098:Z3098"/>
    <mergeCell ref="D3099:H3099"/>
    <mergeCell ref="K3099:Q3099"/>
    <mergeCell ref="S3099:Z3099"/>
    <mergeCell ref="D3100:H3100"/>
    <mergeCell ref="K3100:Q3100"/>
    <mergeCell ref="S3100:Z3100"/>
    <mergeCell ref="D3101:H3101"/>
    <mergeCell ref="K3101:Q3101"/>
    <mergeCell ref="S3101:Z3101"/>
    <mergeCell ref="D3102:H3102"/>
    <mergeCell ref="K3102:Q3102"/>
    <mergeCell ref="S3102:Z3102"/>
    <mergeCell ref="D3103:H3103"/>
    <mergeCell ref="K3103:Q3103"/>
    <mergeCell ref="S3103:Z3103"/>
    <mergeCell ref="D3104:H3104"/>
    <mergeCell ref="K3104:Q3104"/>
    <mergeCell ref="S3104:Z3104"/>
    <mergeCell ref="D3105:H3105"/>
    <mergeCell ref="K3105:Q3105"/>
    <mergeCell ref="S3105:Z3105"/>
    <mergeCell ref="D3106:H3106"/>
    <mergeCell ref="K3106:Q3106"/>
    <mergeCell ref="S3106:Z3106"/>
    <mergeCell ref="D3107:H3107"/>
    <mergeCell ref="K3107:Q3107"/>
    <mergeCell ref="S3107:Z3107"/>
    <mergeCell ref="D3108:H3108"/>
    <mergeCell ref="K3108:Q3108"/>
    <mergeCell ref="S3108:Z3108"/>
    <mergeCell ref="D3109:H3109"/>
    <mergeCell ref="K3109:Q3109"/>
    <mergeCell ref="S3109:Z3109"/>
    <mergeCell ref="D3110:H3110"/>
    <mergeCell ref="K3110:Q3110"/>
    <mergeCell ref="S3110:Z3110"/>
    <mergeCell ref="D3111:H3111"/>
    <mergeCell ref="K3111:Q3111"/>
    <mergeCell ref="S3111:Z3111"/>
    <mergeCell ref="D3112:H3112"/>
    <mergeCell ref="K3112:Q3112"/>
    <mergeCell ref="S3112:Z3112"/>
    <mergeCell ref="D3113:H3113"/>
    <mergeCell ref="K3113:Q3113"/>
    <mergeCell ref="S3113:Z3113"/>
    <mergeCell ref="D3114:H3114"/>
    <mergeCell ref="K3114:Q3114"/>
    <mergeCell ref="S3114:Z3114"/>
    <mergeCell ref="D3115:H3115"/>
    <mergeCell ref="K3115:Q3115"/>
    <mergeCell ref="S3115:Z3115"/>
    <mergeCell ref="D3116:H3116"/>
    <mergeCell ref="K3116:Q3116"/>
    <mergeCell ref="S3116:Z3116"/>
    <mergeCell ref="D3117:H3117"/>
    <mergeCell ref="K3117:Q3117"/>
    <mergeCell ref="S3117:Z3117"/>
    <mergeCell ref="D3118:H3118"/>
    <mergeCell ref="K3118:Q3118"/>
    <mergeCell ref="S3118:Z3118"/>
    <mergeCell ref="D3119:H3119"/>
    <mergeCell ref="K3119:Q3119"/>
    <mergeCell ref="S3119:Z3119"/>
    <mergeCell ref="D3120:H3120"/>
    <mergeCell ref="K3120:Q3120"/>
    <mergeCell ref="S3120:Z3120"/>
    <mergeCell ref="D3121:H3121"/>
    <mergeCell ref="K3121:Q3121"/>
    <mergeCell ref="S3121:Z3121"/>
    <mergeCell ref="D3122:H3122"/>
    <mergeCell ref="K3122:Q3122"/>
    <mergeCell ref="S3122:Z3122"/>
    <mergeCell ref="D3123:H3123"/>
    <mergeCell ref="K3123:Q3123"/>
    <mergeCell ref="S3123:Z3123"/>
    <mergeCell ref="D3124:H3124"/>
    <mergeCell ref="K3124:Q3124"/>
    <mergeCell ref="S3124:Z3124"/>
    <mergeCell ref="D3125:H3125"/>
    <mergeCell ref="K3125:Q3125"/>
    <mergeCell ref="S3125:Z3125"/>
    <mergeCell ref="D3126:H3126"/>
    <mergeCell ref="K3126:Q3126"/>
    <mergeCell ref="S3126:Z3126"/>
    <mergeCell ref="D3127:H3127"/>
    <mergeCell ref="K3127:Q3127"/>
    <mergeCell ref="S3127:Z3127"/>
    <mergeCell ref="D3128:H3128"/>
    <mergeCell ref="K3128:Q3128"/>
    <mergeCell ref="S3128:Z3128"/>
    <mergeCell ref="D3129:H3129"/>
    <mergeCell ref="K3129:Q3129"/>
    <mergeCell ref="S3129:Z3129"/>
    <mergeCell ref="D3130:H3130"/>
    <mergeCell ref="K3130:Q3130"/>
    <mergeCell ref="S3130:Z3130"/>
    <mergeCell ref="D3131:H3131"/>
    <mergeCell ref="K3131:Q3131"/>
    <mergeCell ref="S3131:Z3131"/>
    <mergeCell ref="D3132:H3132"/>
    <mergeCell ref="K3132:Q3132"/>
    <mergeCell ref="S3132:Z3132"/>
    <mergeCell ref="D3133:H3133"/>
    <mergeCell ref="K3133:Q3133"/>
    <mergeCell ref="S3133:Z3133"/>
    <mergeCell ref="D3134:H3134"/>
    <mergeCell ref="K3134:Q3134"/>
    <mergeCell ref="S3134:Z3134"/>
    <mergeCell ref="D3135:H3135"/>
    <mergeCell ref="K3135:Q3135"/>
    <mergeCell ref="S3135:Z3135"/>
    <mergeCell ref="D3136:H3136"/>
    <mergeCell ref="K3136:Q3136"/>
    <mergeCell ref="S3136:Z3136"/>
    <mergeCell ref="D3137:H3137"/>
    <mergeCell ref="K3137:Q3137"/>
    <mergeCell ref="S3137:Z3137"/>
    <mergeCell ref="D3138:H3138"/>
    <mergeCell ref="K3138:Q3138"/>
    <mergeCell ref="S3138:Z3138"/>
    <mergeCell ref="D3139:H3139"/>
    <mergeCell ref="K3139:Q3139"/>
    <mergeCell ref="S3139:Z3139"/>
    <mergeCell ref="D3140:H3140"/>
    <mergeCell ref="K3140:Q3140"/>
    <mergeCell ref="S3140:Z3140"/>
    <mergeCell ref="D3141:H3141"/>
    <mergeCell ref="K3141:Q3141"/>
    <mergeCell ref="S3141:Z3141"/>
    <mergeCell ref="D3142:H3142"/>
    <mergeCell ref="K3142:Q3142"/>
    <mergeCell ref="S3142:Z3142"/>
    <mergeCell ref="D3143:H3143"/>
    <mergeCell ref="K3143:Q3143"/>
    <mergeCell ref="S3143:Z3143"/>
    <mergeCell ref="D3144:H3144"/>
    <mergeCell ref="K3144:Q3144"/>
    <mergeCell ref="S3144:Z3144"/>
    <mergeCell ref="D3145:H3145"/>
    <mergeCell ref="K3145:Q3145"/>
    <mergeCell ref="S3145:Z3145"/>
    <mergeCell ref="D3146:H3146"/>
    <mergeCell ref="K3146:Q3146"/>
    <mergeCell ref="S3146:Z3146"/>
    <mergeCell ref="D3147:H3147"/>
    <mergeCell ref="K3147:Q3147"/>
    <mergeCell ref="S3147:Z3147"/>
    <mergeCell ref="D3148:H3148"/>
    <mergeCell ref="K3148:Q3148"/>
    <mergeCell ref="S3148:Z3148"/>
    <mergeCell ref="D3149:H3149"/>
    <mergeCell ref="K3149:Q3149"/>
    <mergeCell ref="S3149:Z3149"/>
    <mergeCell ref="D3150:H3150"/>
    <mergeCell ref="K3150:Q3150"/>
    <mergeCell ref="S3150:Z3150"/>
    <mergeCell ref="D3151:H3151"/>
    <mergeCell ref="K3151:Q3151"/>
    <mergeCell ref="S3151:Z3151"/>
    <mergeCell ref="D3152:H3152"/>
    <mergeCell ref="K3152:Q3152"/>
    <mergeCell ref="S3152:Z3152"/>
    <mergeCell ref="D3153:H3153"/>
    <mergeCell ref="K3153:Q3153"/>
    <mergeCell ref="S3153:Z3153"/>
    <mergeCell ref="D3154:H3154"/>
    <mergeCell ref="K3154:Q3154"/>
    <mergeCell ref="S3154:Z3154"/>
    <mergeCell ref="D3155:H3155"/>
    <mergeCell ref="K3155:Q3155"/>
    <mergeCell ref="S3155:Z3155"/>
    <mergeCell ref="D3156:H3156"/>
    <mergeCell ref="K3156:Q3156"/>
    <mergeCell ref="S3156:Z3156"/>
    <mergeCell ref="D3157:H3157"/>
    <mergeCell ref="K3157:Q3157"/>
    <mergeCell ref="S3157:Z3157"/>
    <mergeCell ref="D3158:H3158"/>
    <mergeCell ref="K3158:Q3158"/>
    <mergeCell ref="S3158:Z3158"/>
    <mergeCell ref="D3159:H3159"/>
    <mergeCell ref="K3159:Q3159"/>
    <mergeCell ref="S3159:Z3159"/>
    <mergeCell ref="D3160:H3160"/>
    <mergeCell ref="K3160:Q3160"/>
    <mergeCell ref="S3160:Z3160"/>
    <mergeCell ref="D3161:H3161"/>
    <mergeCell ref="K3161:Q3161"/>
    <mergeCell ref="S3161:Z3161"/>
    <mergeCell ref="D3162:H3162"/>
    <mergeCell ref="K3162:Q3162"/>
    <mergeCell ref="S3162:Z3162"/>
    <mergeCell ref="D3163:H3163"/>
    <mergeCell ref="K3163:Q3163"/>
    <mergeCell ref="S3163:Z3163"/>
    <mergeCell ref="D3164:H3164"/>
    <mergeCell ref="K3164:Q3164"/>
    <mergeCell ref="S3164:Z3164"/>
    <mergeCell ref="D3165:H3165"/>
    <mergeCell ref="K3165:Q3165"/>
    <mergeCell ref="S3165:Z3165"/>
    <mergeCell ref="D3166:H3166"/>
    <mergeCell ref="K3166:Q3166"/>
    <mergeCell ref="S3166:Z3166"/>
    <mergeCell ref="D3167:H3167"/>
    <mergeCell ref="K3167:Q3167"/>
    <mergeCell ref="S3167:Z3167"/>
    <mergeCell ref="D3168:H3168"/>
    <mergeCell ref="K3168:Q3168"/>
    <mergeCell ref="S3168:Z3168"/>
    <mergeCell ref="D3169:H3169"/>
    <mergeCell ref="K3169:Q3169"/>
    <mergeCell ref="S3169:Z3169"/>
    <mergeCell ref="D3170:H3170"/>
    <mergeCell ref="K3170:Q3170"/>
    <mergeCell ref="S3170:Z3170"/>
    <mergeCell ref="D3171:H3171"/>
    <mergeCell ref="K3171:Q3171"/>
    <mergeCell ref="S3171:Z3171"/>
    <mergeCell ref="D3172:H3172"/>
    <mergeCell ref="K3172:Q3172"/>
    <mergeCell ref="S3172:Z3172"/>
    <mergeCell ref="D3173:H3173"/>
    <mergeCell ref="K3173:Q3173"/>
    <mergeCell ref="S3173:Z3173"/>
    <mergeCell ref="D3174:H3174"/>
    <mergeCell ref="K3174:Q3174"/>
    <mergeCell ref="S3174:Z3174"/>
    <mergeCell ref="D3175:H3175"/>
    <mergeCell ref="K3175:Q3175"/>
    <mergeCell ref="S3175:Z3175"/>
    <mergeCell ref="D3176:H3176"/>
    <mergeCell ref="K3176:Q3176"/>
    <mergeCell ref="S3176:Z3176"/>
    <mergeCell ref="D3177:H3177"/>
    <mergeCell ref="K3177:Q3177"/>
    <mergeCell ref="S3177:Z3177"/>
    <mergeCell ref="D3178:H3178"/>
    <mergeCell ref="K3178:Q3178"/>
    <mergeCell ref="S3178:Z3178"/>
    <mergeCell ref="D3179:H3179"/>
    <mergeCell ref="K3179:Q3179"/>
    <mergeCell ref="S3179:Z3179"/>
    <mergeCell ref="D3180:H3180"/>
    <mergeCell ref="K3180:Q3180"/>
    <mergeCell ref="S3180:Z3180"/>
    <mergeCell ref="D3181:H3181"/>
    <mergeCell ref="K3181:Q3181"/>
    <mergeCell ref="S3181:Z3181"/>
    <mergeCell ref="D3182:H3182"/>
    <mergeCell ref="K3182:Q3182"/>
    <mergeCell ref="S3182:Z3182"/>
    <mergeCell ref="D3183:H3183"/>
    <mergeCell ref="K3183:Q3183"/>
    <mergeCell ref="S3183:Z3183"/>
    <mergeCell ref="D3184:H3184"/>
    <mergeCell ref="K3184:Q3184"/>
    <mergeCell ref="S3184:Z3184"/>
    <mergeCell ref="D3185:H3185"/>
    <mergeCell ref="K3185:Q3185"/>
    <mergeCell ref="S3185:Z3185"/>
    <mergeCell ref="D3186:H3186"/>
    <mergeCell ref="K3186:Q3186"/>
    <mergeCell ref="S3186:Z3186"/>
    <mergeCell ref="D3187:H3187"/>
    <mergeCell ref="K3187:Q3187"/>
    <mergeCell ref="S3187:Z3187"/>
    <mergeCell ref="D3188:H3188"/>
    <mergeCell ref="K3188:Q3188"/>
    <mergeCell ref="S3188:Z3188"/>
    <mergeCell ref="D3189:H3189"/>
    <mergeCell ref="K3189:Q3189"/>
    <mergeCell ref="S3189:Z3189"/>
    <mergeCell ref="D3190:H3190"/>
    <mergeCell ref="K3190:Q3190"/>
    <mergeCell ref="S3190:Z3190"/>
    <mergeCell ref="D3191:H3191"/>
    <mergeCell ref="K3191:Q3191"/>
    <mergeCell ref="S3191:Z3191"/>
    <mergeCell ref="D3192:H3192"/>
    <mergeCell ref="K3192:Q3192"/>
    <mergeCell ref="S3192:Z3192"/>
    <mergeCell ref="D3193:H3193"/>
    <mergeCell ref="K3193:Q3193"/>
    <mergeCell ref="S3193:Z3193"/>
    <mergeCell ref="D3194:H3194"/>
    <mergeCell ref="K3194:Q3194"/>
    <mergeCell ref="S3194:Z3194"/>
    <mergeCell ref="D3195:H3195"/>
    <mergeCell ref="K3195:Q3195"/>
    <mergeCell ref="S3195:Z3195"/>
    <mergeCell ref="D3196:H3196"/>
    <mergeCell ref="K3196:Q3196"/>
    <mergeCell ref="S3196:Z3196"/>
    <mergeCell ref="D3197:H3197"/>
    <mergeCell ref="K3197:Q3197"/>
    <mergeCell ref="S3197:Z3197"/>
    <mergeCell ref="D3198:H3198"/>
    <mergeCell ref="K3198:Q3198"/>
    <mergeCell ref="S3198:Z3198"/>
    <mergeCell ref="D3199:H3199"/>
    <mergeCell ref="K3199:Q3199"/>
    <mergeCell ref="S3199:Z3199"/>
    <mergeCell ref="D3200:H3200"/>
    <mergeCell ref="K3200:Q3200"/>
    <mergeCell ref="S3200:Z3200"/>
    <mergeCell ref="D3201:H3201"/>
    <mergeCell ref="K3201:Q3201"/>
    <mergeCell ref="S3201:Z3201"/>
    <mergeCell ref="D3202:H3202"/>
    <mergeCell ref="K3202:Q3202"/>
    <mergeCell ref="S3202:Z3202"/>
    <mergeCell ref="D3203:H3203"/>
    <mergeCell ref="K3203:Q3203"/>
    <mergeCell ref="S3203:Z3203"/>
    <mergeCell ref="D3204:H3204"/>
    <mergeCell ref="K3204:Q3204"/>
    <mergeCell ref="S3204:Z3204"/>
    <mergeCell ref="S3208:Z3208"/>
    <mergeCell ref="D3205:H3205"/>
    <mergeCell ref="K3205:Q3205"/>
    <mergeCell ref="S3205:Z3205"/>
    <mergeCell ref="D3206:H3206"/>
    <mergeCell ref="K3206:Q3206"/>
    <mergeCell ref="S3206:Z3206"/>
    <mergeCell ref="C3210:AU3210"/>
    <mergeCell ref="C3211:AU3211"/>
    <mergeCell ref="C3212:AU3212"/>
    <mergeCell ref="C3213:AU3213"/>
    <mergeCell ref="C3214:H3214"/>
    <mergeCell ref="D3207:H3207"/>
    <mergeCell ref="K3207:Q3207"/>
    <mergeCell ref="S3207:Z3207"/>
    <mergeCell ref="D3208:H3208"/>
    <mergeCell ref="K3208:Q320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view="pageLayout" workbookViewId="0" topLeftCell="C1">
      <selection activeCell="H16" sqref="H16"/>
    </sheetView>
  </sheetViews>
  <sheetFormatPr defaultColWidth="11.421875" defaultRowHeight="15"/>
  <cols>
    <col min="1" max="2" width="0" style="91" hidden="1" customWidth="1"/>
    <col min="3" max="3" width="5.00390625" style="91" customWidth="1"/>
    <col min="4" max="4" width="9.28125" style="91" customWidth="1"/>
    <col min="5" max="6" width="4.7109375" style="91" customWidth="1"/>
    <col min="7" max="7" width="5.7109375" style="91" customWidth="1"/>
    <col min="8" max="8" width="3.57421875" style="91" customWidth="1"/>
    <col min="9" max="9" width="4.7109375" style="91" customWidth="1"/>
    <col min="10" max="10" width="5.140625" style="91" customWidth="1"/>
    <col min="11" max="11" width="4.57421875" style="91" customWidth="1"/>
    <col min="12" max="12" width="11.140625" style="91" customWidth="1"/>
    <col min="13" max="13" width="5.28125" style="91" customWidth="1"/>
    <col min="14" max="14" width="3.57421875" style="91" customWidth="1"/>
    <col min="15" max="15" width="4.28125" style="91" customWidth="1"/>
    <col min="16" max="18" width="9.7109375" style="91" customWidth="1"/>
    <col min="19" max="19" width="8.00390625" style="91" customWidth="1"/>
    <col min="20" max="20" width="9.8515625" style="91" customWidth="1"/>
    <col min="21" max="21" width="7.00390625" style="102" customWidth="1"/>
    <col min="22" max="22" width="10.140625" style="91" customWidth="1"/>
    <col min="23" max="16384" width="11.421875" style="91" customWidth="1"/>
  </cols>
  <sheetData>
    <row r="1" spans="1:22" ht="66.75" thickBot="1">
      <c r="A1" s="77" t="s">
        <v>415</v>
      </c>
      <c r="B1" s="77">
        <v>8823</v>
      </c>
      <c r="C1" s="78">
        <v>321</v>
      </c>
      <c r="D1" s="79" t="s">
        <v>5</v>
      </c>
      <c r="E1" s="80" t="str">
        <f aca="true" t="shared" si="0" ref="E1:E16">MID(A1,1,2)</f>
        <v>15</v>
      </c>
      <c r="F1" s="80" t="str">
        <f aca="true" t="shared" si="1" ref="F1:F16">MID(A1,4,2)</f>
        <v>00</v>
      </c>
      <c r="G1" s="80" t="str">
        <f aca="true" t="shared" si="2" ref="G1:G16">MID(A1,7,3)</f>
        <v>001</v>
      </c>
      <c r="H1" s="80" t="str">
        <f aca="true" t="shared" si="3" ref="H1:H16">MID(A1,11,3)</f>
        <v>001</v>
      </c>
      <c r="I1" s="80" t="str">
        <f aca="true" t="shared" si="4" ref="I1:I16">MID(A1,15,3)</f>
        <v>000</v>
      </c>
      <c r="J1" s="80">
        <v>2010</v>
      </c>
      <c r="K1" s="80" t="str">
        <f aca="true" t="shared" si="5" ref="K1:K16">MID(A1,19,3)</f>
        <v>033</v>
      </c>
      <c r="L1" s="80" t="str">
        <f aca="true" t="shared" si="6" ref="L1:L16">MID(A1,23,13)</f>
        <v>22-0101-0001</v>
      </c>
      <c r="M1" s="81" t="str">
        <f aca="true" t="shared" si="7" ref="M1:M16">MID(B1,1,2)</f>
        <v>88</v>
      </c>
      <c r="N1" s="82" t="str">
        <f aca="true" t="shared" si="8" ref="N1:N16">MID(B1,3,1)</f>
        <v>2</v>
      </c>
      <c r="O1" s="83" t="str">
        <f aca="true" t="shared" si="9" ref="O1:O16">MID(B1,4,1)</f>
        <v>3</v>
      </c>
      <c r="P1" s="84">
        <v>2800</v>
      </c>
      <c r="Q1" s="85">
        <v>2800</v>
      </c>
      <c r="R1" s="86">
        <v>0</v>
      </c>
      <c r="S1" s="87" t="s">
        <v>267</v>
      </c>
      <c r="T1" s="88" t="s">
        <v>268</v>
      </c>
      <c r="U1" s="89" t="s">
        <v>38</v>
      </c>
      <c r="V1" s="90" t="s">
        <v>269</v>
      </c>
    </row>
    <row r="2" spans="1:22" ht="58.5" thickBot="1">
      <c r="A2" s="77" t="s">
        <v>207</v>
      </c>
      <c r="B2" s="77">
        <v>8853</v>
      </c>
      <c r="C2" s="78">
        <v>322</v>
      </c>
      <c r="D2" s="79" t="s">
        <v>5</v>
      </c>
      <c r="E2" s="80" t="str">
        <f t="shared" si="0"/>
        <v>11</v>
      </c>
      <c r="F2" s="80" t="str">
        <f t="shared" si="1"/>
        <v>00</v>
      </c>
      <c r="G2" s="80" t="str">
        <f t="shared" si="2"/>
        <v>002</v>
      </c>
      <c r="H2" s="80" t="str">
        <f t="shared" si="3"/>
        <v>001</v>
      </c>
      <c r="I2" s="80" t="str">
        <f t="shared" si="4"/>
        <v>000</v>
      </c>
      <c r="J2" s="80">
        <v>2010</v>
      </c>
      <c r="K2" s="80" t="str">
        <f t="shared" si="5"/>
        <v>031</v>
      </c>
      <c r="L2" s="80" t="str">
        <f t="shared" si="6"/>
        <v>22-0101-0001</v>
      </c>
      <c r="M2" s="81" t="str">
        <f t="shared" si="7"/>
        <v>88</v>
      </c>
      <c r="N2" s="82" t="str">
        <f t="shared" si="8"/>
        <v>5</v>
      </c>
      <c r="O2" s="83" t="str">
        <f t="shared" si="9"/>
        <v>3</v>
      </c>
      <c r="P2" s="84">
        <v>24300</v>
      </c>
      <c r="Q2" s="85">
        <v>24300</v>
      </c>
      <c r="R2" s="86">
        <v>17683.92</v>
      </c>
      <c r="S2" s="92" t="s">
        <v>37</v>
      </c>
      <c r="T2" s="93" t="s">
        <v>2</v>
      </c>
      <c r="U2" s="89" t="s">
        <v>46</v>
      </c>
      <c r="V2" s="94" t="s">
        <v>3</v>
      </c>
    </row>
    <row r="3" spans="1:22" ht="25.5" thickBot="1">
      <c r="A3" s="77" t="s">
        <v>417</v>
      </c>
      <c r="B3" s="77">
        <v>8823</v>
      </c>
      <c r="C3" s="78">
        <v>324</v>
      </c>
      <c r="D3" s="79" t="s">
        <v>5</v>
      </c>
      <c r="E3" s="80" t="str">
        <f t="shared" si="0"/>
        <v>15</v>
      </c>
      <c r="F3" s="80" t="str">
        <f t="shared" si="1"/>
        <v>00</v>
      </c>
      <c r="G3" s="80" t="str">
        <f t="shared" si="2"/>
        <v>003</v>
      </c>
      <c r="H3" s="80" t="str">
        <f t="shared" si="3"/>
        <v>000</v>
      </c>
      <c r="I3" s="80" t="str">
        <f t="shared" si="4"/>
        <v>001</v>
      </c>
      <c r="J3" s="80">
        <v>2010</v>
      </c>
      <c r="K3" s="80" t="str">
        <f t="shared" si="5"/>
        <v>332</v>
      </c>
      <c r="L3" s="80" t="str">
        <f t="shared" si="6"/>
        <v>22-0101-0001</v>
      </c>
      <c r="M3" s="81" t="str">
        <f t="shared" si="7"/>
        <v>88</v>
      </c>
      <c r="N3" s="82" t="str">
        <f t="shared" si="8"/>
        <v>2</v>
      </c>
      <c r="O3" s="83" t="str">
        <f t="shared" si="9"/>
        <v>3</v>
      </c>
      <c r="P3" s="84">
        <v>0</v>
      </c>
      <c r="Q3" s="85">
        <v>75000</v>
      </c>
      <c r="R3" s="86">
        <v>37500</v>
      </c>
      <c r="S3" s="95" t="s">
        <v>44</v>
      </c>
      <c r="T3" s="93" t="s">
        <v>45</v>
      </c>
      <c r="U3" s="89" t="s">
        <v>46</v>
      </c>
      <c r="V3" s="94" t="s">
        <v>47</v>
      </c>
    </row>
    <row r="4" spans="1:22" ht="33.75" customHeight="1" thickBot="1">
      <c r="A4" s="77" t="s">
        <v>418</v>
      </c>
      <c r="B4" s="77">
        <v>8852</v>
      </c>
      <c r="C4" s="78">
        <v>325</v>
      </c>
      <c r="D4" s="79" t="s">
        <v>5</v>
      </c>
      <c r="E4" s="80" t="str">
        <f t="shared" si="0"/>
        <v>01</v>
      </c>
      <c r="F4" s="80" t="str">
        <f t="shared" si="1"/>
        <v>00</v>
      </c>
      <c r="G4" s="80" t="str">
        <f t="shared" si="2"/>
        <v>000</v>
      </c>
      <c r="H4" s="80" t="str">
        <f t="shared" si="3"/>
        <v>007</v>
      </c>
      <c r="I4" s="80" t="str">
        <f t="shared" si="4"/>
        <v>000</v>
      </c>
      <c r="J4" s="80">
        <v>2010</v>
      </c>
      <c r="K4" s="80" t="str">
        <f t="shared" si="5"/>
        <v>299</v>
      </c>
      <c r="L4" s="80" t="str">
        <f t="shared" si="6"/>
        <v>22-0101-0001</v>
      </c>
      <c r="M4" s="81" t="str">
        <f t="shared" si="7"/>
        <v>88</v>
      </c>
      <c r="N4" s="82" t="str">
        <f t="shared" si="8"/>
        <v>5</v>
      </c>
      <c r="O4" s="83" t="str">
        <f t="shared" si="9"/>
        <v>2</v>
      </c>
      <c r="P4" s="84">
        <v>215</v>
      </c>
      <c r="Q4" s="85">
        <v>215</v>
      </c>
      <c r="R4" s="86">
        <v>23.6</v>
      </c>
      <c r="S4" s="95" t="s">
        <v>44</v>
      </c>
      <c r="T4" s="93" t="s">
        <v>45</v>
      </c>
      <c r="U4" s="89" t="s">
        <v>46</v>
      </c>
      <c r="V4" s="94" t="s">
        <v>47</v>
      </c>
    </row>
    <row r="5" spans="1:22" ht="58.5" thickBot="1">
      <c r="A5" s="77" t="s">
        <v>202</v>
      </c>
      <c r="B5" s="77">
        <v>8853</v>
      </c>
      <c r="C5" s="78">
        <v>326</v>
      </c>
      <c r="D5" s="79" t="s">
        <v>5</v>
      </c>
      <c r="E5" s="80" t="str">
        <f t="shared" si="0"/>
        <v>11</v>
      </c>
      <c r="F5" s="80" t="str">
        <f t="shared" si="1"/>
        <v>00</v>
      </c>
      <c r="G5" s="80" t="str">
        <f t="shared" si="2"/>
        <v>001</v>
      </c>
      <c r="H5" s="80" t="str">
        <f t="shared" si="3"/>
        <v>001</v>
      </c>
      <c r="I5" s="80" t="str">
        <f t="shared" si="4"/>
        <v>000</v>
      </c>
      <c r="J5" s="80">
        <v>2010</v>
      </c>
      <c r="K5" s="80" t="str">
        <f t="shared" si="5"/>
        <v>298</v>
      </c>
      <c r="L5" s="80" t="str">
        <f t="shared" si="6"/>
        <v>22-0101-0001</v>
      </c>
      <c r="M5" s="81" t="str">
        <f t="shared" si="7"/>
        <v>88</v>
      </c>
      <c r="N5" s="82" t="str">
        <f t="shared" si="8"/>
        <v>5</v>
      </c>
      <c r="O5" s="83" t="str">
        <f t="shared" si="9"/>
        <v>3</v>
      </c>
      <c r="P5" s="84">
        <v>0</v>
      </c>
      <c r="Q5" s="85">
        <v>6000</v>
      </c>
      <c r="R5" s="86">
        <v>3116</v>
      </c>
      <c r="S5" s="87" t="s">
        <v>37</v>
      </c>
      <c r="T5" s="88" t="s">
        <v>2</v>
      </c>
      <c r="U5" s="89" t="s">
        <v>46</v>
      </c>
      <c r="V5" s="90" t="s">
        <v>4</v>
      </c>
    </row>
    <row r="6" spans="1:22" ht="66.75" thickBot="1">
      <c r="A6" s="77" t="s">
        <v>419</v>
      </c>
      <c r="B6" s="77">
        <v>8852</v>
      </c>
      <c r="C6" s="78">
        <v>327</v>
      </c>
      <c r="D6" s="79" t="s">
        <v>5</v>
      </c>
      <c r="E6" s="80" t="str">
        <f t="shared" si="0"/>
        <v>14</v>
      </c>
      <c r="F6" s="80" t="str">
        <f t="shared" si="1"/>
        <v>00</v>
      </c>
      <c r="G6" s="80" t="str">
        <f t="shared" si="2"/>
        <v>002</v>
      </c>
      <c r="H6" s="80" t="str">
        <f t="shared" si="3"/>
        <v>001</v>
      </c>
      <c r="I6" s="80" t="str">
        <f t="shared" si="4"/>
        <v>000</v>
      </c>
      <c r="J6" s="80">
        <v>2010</v>
      </c>
      <c r="K6" s="80" t="str">
        <f t="shared" si="5"/>
        <v>297</v>
      </c>
      <c r="L6" s="80" t="str">
        <f t="shared" si="6"/>
        <v>22-0101-0001</v>
      </c>
      <c r="M6" s="81" t="str">
        <f t="shared" si="7"/>
        <v>88</v>
      </c>
      <c r="N6" s="82" t="str">
        <f t="shared" si="8"/>
        <v>5</v>
      </c>
      <c r="O6" s="83" t="str">
        <f t="shared" si="9"/>
        <v>2</v>
      </c>
      <c r="P6" s="84">
        <v>8000</v>
      </c>
      <c r="Q6" s="85">
        <v>8000</v>
      </c>
      <c r="R6" s="86">
        <v>7988.82</v>
      </c>
      <c r="S6" s="87" t="s">
        <v>37</v>
      </c>
      <c r="T6" s="93" t="s">
        <v>40</v>
      </c>
      <c r="U6" s="89" t="s">
        <v>252</v>
      </c>
      <c r="V6" s="90" t="s">
        <v>437</v>
      </c>
    </row>
    <row r="7" spans="1:22" ht="66.75" thickBot="1">
      <c r="A7" s="77" t="s">
        <v>420</v>
      </c>
      <c r="B7" s="77">
        <v>8823</v>
      </c>
      <c r="C7" s="96">
        <v>328</v>
      </c>
      <c r="D7" s="79" t="s">
        <v>5</v>
      </c>
      <c r="E7" s="80" t="str">
        <f t="shared" si="0"/>
        <v>15</v>
      </c>
      <c r="F7" s="80" t="str">
        <f t="shared" si="1"/>
        <v>00</v>
      </c>
      <c r="G7" s="80" t="str">
        <f t="shared" si="2"/>
        <v>001</v>
      </c>
      <c r="H7" s="80" t="str">
        <f t="shared" si="3"/>
        <v>001</v>
      </c>
      <c r="I7" s="80" t="str">
        <f t="shared" si="4"/>
        <v>000</v>
      </c>
      <c r="J7" s="80">
        <v>2010</v>
      </c>
      <c r="K7" s="80" t="str">
        <f t="shared" si="5"/>
        <v>297</v>
      </c>
      <c r="L7" s="80" t="str">
        <f t="shared" si="6"/>
        <v>22-0101-0001</v>
      </c>
      <c r="M7" s="81" t="str">
        <f t="shared" si="7"/>
        <v>88</v>
      </c>
      <c r="N7" s="82" t="str">
        <f t="shared" si="8"/>
        <v>2</v>
      </c>
      <c r="O7" s="83" t="str">
        <f t="shared" si="9"/>
        <v>3</v>
      </c>
      <c r="P7" s="97">
        <v>1600</v>
      </c>
      <c r="Q7" s="97">
        <v>1600</v>
      </c>
      <c r="R7" s="97">
        <v>563.75</v>
      </c>
      <c r="S7" s="98" t="s">
        <v>267</v>
      </c>
      <c r="T7" s="99" t="s">
        <v>268</v>
      </c>
      <c r="U7" s="100" t="s">
        <v>38</v>
      </c>
      <c r="V7" s="90" t="s">
        <v>433</v>
      </c>
    </row>
    <row r="8" spans="1:22" ht="66.75" thickBot="1">
      <c r="A8" s="77" t="s">
        <v>422</v>
      </c>
      <c r="B8" s="77">
        <v>8852</v>
      </c>
      <c r="C8" s="78">
        <v>330</v>
      </c>
      <c r="D8" s="79" t="s">
        <v>5</v>
      </c>
      <c r="E8" s="80" t="str">
        <f t="shared" si="0"/>
        <v>14</v>
      </c>
      <c r="F8" s="80" t="str">
        <f t="shared" si="1"/>
        <v>00</v>
      </c>
      <c r="G8" s="80" t="str">
        <f t="shared" si="2"/>
        <v>002</v>
      </c>
      <c r="H8" s="80" t="str">
        <f t="shared" si="3"/>
        <v>001</v>
      </c>
      <c r="I8" s="80" t="str">
        <f t="shared" si="4"/>
        <v>000</v>
      </c>
      <c r="J8" s="80">
        <v>2010</v>
      </c>
      <c r="K8" s="80" t="str">
        <f t="shared" si="5"/>
        <v>294</v>
      </c>
      <c r="L8" s="80" t="str">
        <f t="shared" si="6"/>
        <v>22-0101-0001</v>
      </c>
      <c r="M8" s="81" t="str">
        <f t="shared" si="7"/>
        <v>88</v>
      </c>
      <c r="N8" s="82" t="str">
        <f t="shared" si="8"/>
        <v>5</v>
      </c>
      <c r="O8" s="83" t="str">
        <f t="shared" si="9"/>
        <v>2</v>
      </c>
      <c r="P8" s="84">
        <v>60000</v>
      </c>
      <c r="Q8" s="85">
        <v>60000</v>
      </c>
      <c r="R8" s="85">
        <v>58428.34</v>
      </c>
      <c r="S8" s="87" t="s">
        <v>37</v>
      </c>
      <c r="T8" s="88" t="s">
        <v>40</v>
      </c>
      <c r="U8" s="89" t="s">
        <v>252</v>
      </c>
      <c r="V8" s="90" t="s">
        <v>253</v>
      </c>
    </row>
    <row r="9" spans="1:22" ht="58.5" thickBot="1">
      <c r="A9" s="77" t="s">
        <v>205</v>
      </c>
      <c r="B9" s="77">
        <v>8863</v>
      </c>
      <c r="C9" s="96">
        <v>331</v>
      </c>
      <c r="D9" s="79" t="s">
        <v>5</v>
      </c>
      <c r="E9" s="80" t="str">
        <f t="shared" si="0"/>
        <v>11</v>
      </c>
      <c r="F9" s="80" t="str">
        <f t="shared" si="1"/>
        <v>00</v>
      </c>
      <c r="G9" s="80" t="str">
        <f t="shared" si="2"/>
        <v>003</v>
      </c>
      <c r="H9" s="80" t="str">
        <f t="shared" si="3"/>
        <v>001</v>
      </c>
      <c r="I9" s="80" t="str">
        <f t="shared" si="4"/>
        <v>000</v>
      </c>
      <c r="J9" s="80">
        <v>2010</v>
      </c>
      <c r="K9" s="80" t="str">
        <f t="shared" si="5"/>
        <v>291</v>
      </c>
      <c r="L9" s="80" t="str">
        <f t="shared" si="6"/>
        <v>22-0101-0001</v>
      </c>
      <c r="M9" s="81" t="str">
        <f t="shared" si="7"/>
        <v>88</v>
      </c>
      <c r="N9" s="82" t="str">
        <f t="shared" si="8"/>
        <v>6</v>
      </c>
      <c r="O9" s="83" t="str">
        <f t="shared" si="9"/>
        <v>3</v>
      </c>
      <c r="P9" s="97">
        <v>1000</v>
      </c>
      <c r="Q9" s="97">
        <v>0</v>
      </c>
      <c r="R9" s="97">
        <v>0</v>
      </c>
      <c r="S9" s="98" t="s">
        <v>37</v>
      </c>
      <c r="T9" s="99" t="s">
        <v>2</v>
      </c>
      <c r="U9" s="100" t="s">
        <v>38</v>
      </c>
      <c r="V9" s="90" t="s">
        <v>11</v>
      </c>
    </row>
    <row r="10" spans="1:22" ht="71.25" customHeight="1" thickBot="1">
      <c r="A10" s="77" t="s">
        <v>424</v>
      </c>
      <c r="B10" s="77">
        <v>8823</v>
      </c>
      <c r="C10" s="78">
        <v>333</v>
      </c>
      <c r="D10" s="79" t="s">
        <v>5</v>
      </c>
      <c r="E10" s="80" t="str">
        <f t="shared" si="0"/>
        <v>15</v>
      </c>
      <c r="F10" s="80" t="str">
        <f t="shared" si="1"/>
        <v>00</v>
      </c>
      <c r="G10" s="80" t="str">
        <f t="shared" si="2"/>
        <v>001</v>
      </c>
      <c r="H10" s="80" t="str">
        <f t="shared" si="3"/>
        <v>001</v>
      </c>
      <c r="I10" s="80" t="str">
        <f t="shared" si="4"/>
        <v>000</v>
      </c>
      <c r="J10" s="80">
        <v>2010</v>
      </c>
      <c r="K10" s="80" t="str">
        <f t="shared" si="5"/>
        <v>283</v>
      </c>
      <c r="L10" s="80" t="str">
        <f t="shared" si="6"/>
        <v>22-0101-0001</v>
      </c>
      <c r="M10" s="81" t="str">
        <f t="shared" si="7"/>
        <v>88</v>
      </c>
      <c r="N10" s="82" t="str">
        <f t="shared" si="8"/>
        <v>2</v>
      </c>
      <c r="O10" s="83" t="str">
        <f t="shared" si="9"/>
        <v>3</v>
      </c>
      <c r="P10" s="84">
        <v>860</v>
      </c>
      <c r="Q10" s="85">
        <v>860</v>
      </c>
      <c r="R10" s="86">
        <v>837.5</v>
      </c>
      <c r="S10" s="87" t="s">
        <v>267</v>
      </c>
      <c r="T10" s="88" t="s">
        <v>268</v>
      </c>
      <c r="U10" s="89" t="s">
        <v>38</v>
      </c>
      <c r="V10" s="90" t="s">
        <v>269</v>
      </c>
    </row>
    <row r="11" spans="1:22" ht="63.75" customHeight="1" thickBot="1">
      <c r="A11" s="77" t="s">
        <v>201</v>
      </c>
      <c r="B11" s="77">
        <v>8853</v>
      </c>
      <c r="C11" s="78">
        <v>334</v>
      </c>
      <c r="D11" s="79" t="s">
        <v>5</v>
      </c>
      <c r="E11" s="80" t="str">
        <f t="shared" si="0"/>
        <v>11</v>
      </c>
      <c r="F11" s="80" t="str">
        <f t="shared" si="1"/>
        <v>00</v>
      </c>
      <c r="G11" s="80" t="str">
        <f t="shared" si="2"/>
        <v>001</v>
      </c>
      <c r="H11" s="80" t="str">
        <f t="shared" si="3"/>
        <v>001</v>
      </c>
      <c r="I11" s="80" t="str">
        <f t="shared" si="4"/>
        <v>000</v>
      </c>
      <c r="J11" s="80">
        <v>2010</v>
      </c>
      <c r="K11" s="80" t="str">
        <f t="shared" si="5"/>
        <v>283</v>
      </c>
      <c r="L11" s="80" t="str">
        <f t="shared" si="6"/>
        <v>22-0101-0001</v>
      </c>
      <c r="M11" s="81" t="str">
        <f t="shared" si="7"/>
        <v>88</v>
      </c>
      <c r="N11" s="82" t="str">
        <f t="shared" si="8"/>
        <v>5</v>
      </c>
      <c r="O11" s="83" t="str">
        <f t="shared" si="9"/>
        <v>3</v>
      </c>
      <c r="P11" s="84">
        <v>48150</v>
      </c>
      <c r="Q11" s="85">
        <v>48150</v>
      </c>
      <c r="R11" s="86">
        <v>13164.5</v>
      </c>
      <c r="S11" s="87" t="s">
        <v>37</v>
      </c>
      <c r="T11" s="88" t="s">
        <v>2</v>
      </c>
      <c r="U11" s="89" t="s">
        <v>38</v>
      </c>
      <c r="V11" s="90" t="s">
        <v>4</v>
      </c>
    </row>
    <row r="12" spans="1:22" ht="58.5" thickBot="1">
      <c r="A12" s="77" t="s">
        <v>204</v>
      </c>
      <c r="B12" s="77">
        <v>8863</v>
      </c>
      <c r="C12" s="78">
        <v>335</v>
      </c>
      <c r="D12" s="79" t="s">
        <v>5</v>
      </c>
      <c r="E12" s="80" t="str">
        <f t="shared" si="0"/>
        <v>11</v>
      </c>
      <c r="F12" s="80" t="str">
        <f t="shared" si="1"/>
        <v>00</v>
      </c>
      <c r="G12" s="80" t="str">
        <f t="shared" si="2"/>
        <v>003</v>
      </c>
      <c r="H12" s="80" t="str">
        <f t="shared" si="3"/>
        <v>001</v>
      </c>
      <c r="I12" s="80" t="str">
        <f t="shared" si="4"/>
        <v>000</v>
      </c>
      <c r="J12" s="80">
        <v>2010</v>
      </c>
      <c r="K12" s="80" t="str">
        <f t="shared" si="5"/>
        <v>281</v>
      </c>
      <c r="L12" s="80" t="str">
        <f t="shared" si="6"/>
        <v>22-0101-0001</v>
      </c>
      <c r="M12" s="81" t="str">
        <f t="shared" si="7"/>
        <v>88</v>
      </c>
      <c r="N12" s="82" t="str">
        <f t="shared" si="8"/>
        <v>6</v>
      </c>
      <c r="O12" s="83" t="str">
        <f t="shared" si="9"/>
        <v>3</v>
      </c>
      <c r="P12" s="84">
        <v>1500</v>
      </c>
      <c r="Q12" s="85">
        <v>1500</v>
      </c>
      <c r="R12" s="86">
        <v>1445</v>
      </c>
      <c r="S12" s="87" t="s">
        <v>37</v>
      </c>
      <c r="T12" s="88" t="s">
        <v>2</v>
      </c>
      <c r="U12" s="89" t="s">
        <v>38</v>
      </c>
      <c r="V12" s="90" t="s">
        <v>11</v>
      </c>
    </row>
    <row r="13" spans="1:22" ht="66.75" thickBot="1">
      <c r="A13" s="77" t="s">
        <v>425</v>
      </c>
      <c r="B13" s="77">
        <v>8852</v>
      </c>
      <c r="C13" s="78">
        <v>336</v>
      </c>
      <c r="D13" s="79" t="s">
        <v>5</v>
      </c>
      <c r="E13" s="80" t="str">
        <f t="shared" si="0"/>
        <v>14</v>
      </c>
      <c r="F13" s="80" t="str">
        <f t="shared" si="1"/>
        <v>00</v>
      </c>
      <c r="G13" s="80" t="str">
        <f t="shared" si="2"/>
        <v>002</v>
      </c>
      <c r="H13" s="80" t="str">
        <f t="shared" si="3"/>
        <v>001</v>
      </c>
      <c r="I13" s="80" t="str">
        <f t="shared" si="4"/>
        <v>000</v>
      </c>
      <c r="J13" s="80">
        <v>2010</v>
      </c>
      <c r="K13" s="80" t="str">
        <f t="shared" si="5"/>
        <v>269</v>
      </c>
      <c r="L13" s="80" t="str">
        <f t="shared" si="6"/>
        <v>22-0101-0001</v>
      </c>
      <c r="M13" s="81" t="str">
        <f t="shared" si="7"/>
        <v>88</v>
      </c>
      <c r="N13" s="82" t="str">
        <f t="shared" si="8"/>
        <v>5</v>
      </c>
      <c r="O13" s="83" t="str">
        <f t="shared" si="9"/>
        <v>2</v>
      </c>
      <c r="P13" s="84">
        <v>500</v>
      </c>
      <c r="Q13" s="85">
        <v>500</v>
      </c>
      <c r="R13" s="86">
        <v>80.5</v>
      </c>
      <c r="S13" s="87" t="s">
        <v>37</v>
      </c>
      <c r="T13" s="88" t="s">
        <v>40</v>
      </c>
      <c r="U13" s="89" t="s">
        <v>252</v>
      </c>
      <c r="V13" s="94" t="s">
        <v>253</v>
      </c>
    </row>
    <row r="14" spans="1:22" ht="66.75" thickBot="1">
      <c r="A14" s="77" t="s">
        <v>426</v>
      </c>
      <c r="B14" s="77">
        <v>8852</v>
      </c>
      <c r="C14" s="78">
        <v>337</v>
      </c>
      <c r="D14" s="79" t="s">
        <v>5</v>
      </c>
      <c r="E14" s="80" t="str">
        <f t="shared" si="0"/>
        <v>14</v>
      </c>
      <c r="F14" s="80" t="str">
        <f t="shared" si="1"/>
        <v>00</v>
      </c>
      <c r="G14" s="80" t="str">
        <f t="shared" si="2"/>
        <v>002</v>
      </c>
      <c r="H14" s="80" t="str">
        <f t="shared" si="3"/>
        <v>001</v>
      </c>
      <c r="I14" s="80" t="str">
        <f t="shared" si="4"/>
        <v>000</v>
      </c>
      <c r="J14" s="80">
        <v>2010</v>
      </c>
      <c r="K14" s="80" t="str">
        <f t="shared" si="5"/>
        <v>268</v>
      </c>
      <c r="L14" s="80" t="str">
        <f t="shared" si="6"/>
        <v>22-0101-0001</v>
      </c>
      <c r="M14" s="81" t="str">
        <f t="shared" si="7"/>
        <v>88</v>
      </c>
      <c r="N14" s="82" t="str">
        <f t="shared" si="8"/>
        <v>5</v>
      </c>
      <c r="O14" s="83" t="str">
        <f t="shared" si="9"/>
        <v>2</v>
      </c>
      <c r="P14" s="84">
        <v>6000</v>
      </c>
      <c r="Q14" s="85">
        <v>6000</v>
      </c>
      <c r="R14" s="86">
        <v>1825.65</v>
      </c>
      <c r="S14" s="87" t="s">
        <v>37</v>
      </c>
      <c r="T14" s="88" t="s">
        <v>40</v>
      </c>
      <c r="U14" s="89" t="s">
        <v>252</v>
      </c>
      <c r="V14" s="90" t="s">
        <v>253</v>
      </c>
    </row>
    <row r="15" spans="1:22" ht="25.5" thickBot="1">
      <c r="A15" s="77" t="s">
        <v>208</v>
      </c>
      <c r="B15" s="77">
        <v>8813</v>
      </c>
      <c r="C15" s="78">
        <v>338</v>
      </c>
      <c r="D15" s="79" t="s">
        <v>5</v>
      </c>
      <c r="E15" s="80" t="str">
        <f t="shared" si="0"/>
        <v>13</v>
      </c>
      <c r="F15" s="80" t="str">
        <f t="shared" si="1"/>
        <v>00</v>
      </c>
      <c r="G15" s="80" t="str">
        <f t="shared" si="2"/>
        <v>007</v>
      </c>
      <c r="H15" s="80" t="str">
        <f t="shared" si="3"/>
        <v>000</v>
      </c>
      <c r="I15" s="80" t="str">
        <f t="shared" si="4"/>
        <v>001</v>
      </c>
      <c r="J15" s="80">
        <v>2010</v>
      </c>
      <c r="K15" s="80" t="str">
        <f t="shared" si="5"/>
        <v>331</v>
      </c>
      <c r="L15" s="80" t="str">
        <f t="shared" si="6"/>
        <v>31-0101-0004</v>
      </c>
      <c r="M15" s="81" t="str">
        <f t="shared" si="7"/>
        <v>88</v>
      </c>
      <c r="N15" s="82" t="str">
        <f t="shared" si="8"/>
        <v>1</v>
      </c>
      <c r="O15" s="83" t="str">
        <f t="shared" si="9"/>
        <v>3</v>
      </c>
      <c r="P15" s="84">
        <v>0</v>
      </c>
      <c r="Q15" s="85">
        <v>115750.75</v>
      </c>
      <c r="R15" s="86">
        <v>115750.75</v>
      </c>
      <c r="S15" s="87" t="s">
        <v>44</v>
      </c>
      <c r="T15" s="88" t="s">
        <v>45</v>
      </c>
      <c r="U15" s="89" t="s">
        <v>46</v>
      </c>
      <c r="V15" s="94" t="s">
        <v>47</v>
      </c>
    </row>
    <row r="16" spans="1:22" ht="39.75" customHeight="1">
      <c r="A16" s="77" t="s">
        <v>219</v>
      </c>
      <c r="B16" s="77">
        <v>8813</v>
      </c>
      <c r="C16" s="101">
        <v>339</v>
      </c>
      <c r="D16" s="79" t="s">
        <v>5</v>
      </c>
      <c r="E16" s="80" t="str">
        <f t="shared" si="0"/>
        <v>13</v>
      </c>
      <c r="F16" s="80" t="str">
        <f t="shared" si="1"/>
        <v>00</v>
      </c>
      <c r="G16" s="80" t="str">
        <f t="shared" si="2"/>
        <v>009</v>
      </c>
      <c r="H16" s="80" t="str">
        <f t="shared" si="3"/>
        <v>000</v>
      </c>
      <c r="I16" s="80" t="str">
        <f t="shared" si="4"/>
        <v>001</v>
      </c>
      <c r="J16" s="80">
        <v>2010</v>
      </c>
      <c r="K16" s="80" t="str">
        <f t="shared" si="5"/>
        <v>331</v>
      </c>
      <c r="L16" s="80" t="str">
        <f t="shared" si="6"/>
        <v>32-0101-0017</v>
      </c>
      <c r="M16" s="81" t="str">
        <f t="shared" si="7"/>
        <v>88</v>
      </c>
      <c r="N16" s="82" t="str">
        <f t="shared" si="8"/>
        <v>1</v>
      </c>
      <c r="O16" s="83" t="str">
        <f t="shared" si="9"/>
        <v>3</v>
      </c>
      <c r="P16" s="84">
        <v>0</v>
      </c>
      <c r="Q16" s="85">
        <v>0</v>
      </c>
      <c r="R16" s="86">
        <v>0</v>
      </c>
      <c r="S16" s="87" t="s">
        <v>44</v>
      </c>
      <c r="T16" s="93" t="s">
        <v>45</v>
      </c>
      <c r="U16" s="89" t="s">
        <v>46</v>
      </c>
      <c r="V16" s="94" t="s">
        <v>47</v>
      </c>
    </row>
  </sheetData>
  <sheetProtection/>
  <printOptions/>
  <pageMargins left="0.125" right="0.14583333333333334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Usuario</cp:lastModifiedBy>
  <cp:lastPrinted>2017-01-11T22:33:39Z</cp:lastPrinted>
  <dcterms:created xsi:type="dcterms:W3CDTF">2014-01-22T14:40:17Z</dcterms:created>
  <dcterms:modified xsi:type="dcterms:W3CDTF">2017-01-12T20:27:37Z</dcterms:modified>
  <cp:category/>
  <cp:version/>
  <cp:contentType/>
  <cp:contentStatus/>
</cp:coreProperties>
</file>